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ожение 4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428" i="1" l="1"/>
  <c r="A328" i="1"/>
  <c r="A318" i="1"/>
  <c r="A163" i="1"/>
  <c r="A162" i="1"/>
  <c r="A161" i="1"/>
  <c r="A160" i="1"/>
  <c r="A159" i="1"/>
  <c r="A158" i="1"/>
  <c r="A120" i="1"/>
  <c r="A104" i="1"/>
  <c r="A103" i="1"/>
  <c r="A57" i="1"/>
  <c r="A48" i="1"/>
  <c r="I158" i="1"/>
  <c r="H158" i="1"/>
  <c r="I159" i="1"/>
  <c r="H159" i="1"/>
  <c r="G158" i="1"/>
  <c r="G159" i="1"/>
  <c r="I160" i="1"/>
  <c r="H160" i="1"/>
  <c r="G160" i="1"/>
  <c r="I161" i="1"/>
  <c r="H161" i="1"/>
  <c r="G161" i="1"/>
  <c r="G19" i="1"/>
  <c r="H19" i="1"/>
  <c r="I19" i="1"/>
  <c r="I326" i="1" l="1"/>
  <c r="H326" i="1"/>
  <c r="I316" i="1" l="1"/>
  <c r="I315" i="1" s="1"/>
  <c r="H316" i="1"/>
  <c r="H315" i="1" s="1"/>
  <c r="G316" i="1"/>
  <c r="G315" i="1" s="1"/>
  <c r="I426" i="1" l="1"/>
  <c r="I425" i="1" s="1"/>
  <c r="I424" i="1" s="1"/>
  <c r="I423" i="1" s="1"/>
  <c r="I422" i="1" s="1"/>
  <c r="I421" i="1" s="1"/>
  <c r="H426" i="1"/>
  <c r="H425" i="1" s="1"/>
  <c r="H424" i="1" s="1"/>
  <c r="H423" i="1" s="1"/>
  <c r="H422" i="1" s="1"/>
  <c r="H421" i="1" s="1"/>
  <c r="I313" i="1" l="1"/>
  <c r="I312" i="1" s="1"/>
  <c r="I311" i="1" s="1"/>
  <c r="I310" i="1" s="1"/>
  <c r="H313" i="1"/>
  <c r="H312" i="1" s="1"/>
  <c r="H311" i="1" s="1"/>
  <c r="H310" i="1" s="1"/>
  <c r="I305" i="1"/>
  <c r="I304" i="1" s="1"/>
  <c r="H305" i="1"/>
  <c r="H304" i="1" s="1"/>
  <c r="I308" i="1"/>
  <c r="I307" i="1" s="1"/>
  <c r="H308" i="1"/>
  <c r="H307" i="1" s="1"/>
  <c r="G308" i="1"/>
  <c r="G307" i="1" s="1"/>
  <c r="E309" i="1"/>
  <c r="E308" i="1"/>
  <c r="E307" i="1"/>
  <c r="E306" i="1"/>
  <c r="E305" i="1"/>
  <c r="G305" i="1"/>
  <c r="G304" i="1" s="1"/>
  <c r="E304" i="1"/>
  <c r="K172" i="1" l="1"/>
  <c r="I302" i="1" l="1"/>
  <c r="I301" i="1" s="1"/>
  <c r="I300" i="1" s="1"/>
  <c r="I299" i="1" s="1"/>
  <c r="H302" i="1"/>
  <c r="H301" i="1" s="1"/>
  <c r="H300" i="1" s="1"/>
  <c r="H299" i="1" s="1"/>
  <c r="G302" i="1"/>
  <c r="G301" i="1" l="1"/>
  <c r="G300" i="1" s="1"/>
  <c r="G299" i="1" s="1"/>
  <c r="I433" i="1"/>
  <c r="I432" i="1" s="1"/>
  <c r="I431" i="1" s="1"/>
  <c r="I430" i="1" s="1"/>
  <c r="I429" i="1" s="1"/>
  <c r="I428" i="1" s="1"/>
  <c r="H433" i="1"/>
  <c r="H432" i="1" s="1"/>
  <c r="H431" i="1" s="1"/>
  <c r="H430" i="1" s="1"/>
  <c r="H429" i="1" s="1"/>
  <c r="H428" i="1" s="1"/>
  <c r="G433" i="1"/>
  <c r="G432" i="1" s="1"/>
  <c r="G431" i="1" s="1"/>
  <c r="G430" i="1" s="1"/>
  <c r="G429" i="1" s="1"/>
  <c r="G428" i="1" s="1"/>
  <c r="I365" i="1" l="1"/>
  <c r="I362" i="1" s="1"/>
  <c r="H365" i="1"/>
  <c r="H362" i="1" s="1"/>
  <c r="I340" i="1"/>
  <c r="I339" i="1" s="1"/>
  <c r="H340" i="1"/>
  <c r="H339" i="1" s="1"/>
  <c r="I297" i="1" l="1"/>
  <c r="I296" i="1" s="1"/>
  <c r="I295" i="1" s="1"/>
  <c r="I294" i="1" s="1"/>
  <c r="H297" i="1"/>
  <c r="H296" i="1" s="1"/>
  <c r="H295" i="1" s="1"/>
  <c r="H294" i="1" s="1"/>
  <c r="G297" i="1"/>
  <c r="G296" i="1" s="1"/>
  <c r="G295" i="1" s="1"/>
  <c r="G294" i="1" s="1"/>
  <c r="G248" i="1" l="1"/>
  <c r="G247" i="1" s="1"/>
  <c r="G156" i="1" l="1"/>
  <c r="G155" i="1" s="1"/>
  <c r="G150" i="1"/>
  <c r="G149" i="1" s="1"/>
  <c r="G179" i="1" l="1"/>
  <c r="G178" i="1" s="1"/>
  <c r="G182" i="1"/>
  <c r="G181" i="1" s="1"/>
  <c r="G262" i="1" l="1"/>
  <c r="G261" i="1" s="1"/>
  <c r="I324" i="1" l="1"/>
  <c r="I245" i="1"/>
  <c r="I244" i="1" s="1"/>
  <c r="H245" i="1"/>
  <c r="H244" i="1" s="1"/>
  <c r="I236" i="1"/>
  <c r="I235" i="1" s="1"/>
  <c r="H236" i="1"/>
  <c r="H235" i="1" s="1"/>
  <c r="I173" i="1"/>
  <c r="I172" i="1" s="1"/>
  <c r="I171" i="1" s="1"/>
  <c r="H173" i="1"/>
  <c r="H172" i="1" s="1"/>
  <c r="H171" i="1" s="1"/>
  <c r="G73" i="1"/>
  <c r="G44" i="1"/>
  <c r="G36" i="1" l="1"/>
  <c r="G356" i="1" l="1"/>
  <c r="G176" i="1"/>
  <c r="G175" i="1" s="1"/>
  <c r="G340" i="1" l="1"/>
  <c r="G339" i="1" s="1"/>
  <c r="G283" i="1" l="1"/>
  <c r="G282" i="1" s="1"/>
  <c r="G363" i="1" l="1"/>
  <c r="H262" i="1"/>
  <c r="H261" i="1" s="1"/>
  <c r="G55" i="1" l="1"/>
  <c r="G54" i="1" s="1"/>
  <c r="G53" i="1" s="1"/>
  <c r="G52" i="1" s="1"/>
  <c r="G236" i="1" l="1"/>
  <c r="G235" i="1" s="1"/>
  <c r="G350" i="1" l="1"/>
  <c r="I211" i="1" l="1"/>
  <c r="I210" i="1" s="1"/>
  <c r="I208" i="1" l="1"/>
  <c r="I207" i="1" s="1"/>
  <c r="H208" i="1"/>
  <c r="H207" i="1" s="1"/>
  <c r="I205" i="1"/>
  <c r="I204" i="1" s="1"/>
  <c r="H205" i="1"/>
  <c r="H204" i="1" s="1"/>
  <c r="I265" i="1" l="1"/>
  <c r="I264" i="1" s="1"/>
  <c r="H265" i="1"/>
  <c r="H264" i="1" s="1"/>
  <c r="I239" i="1"/>
  <c r="I238" i="1" s="1"/>
  <c r="H239" i="1"/>
  <c r="H238" i="1" s="1"/>
  <c r="G90" i="1"/>
  <c r="H231" i="1" l="1"/>
  <c r="H230" i="1" s="1"/>
  <c r="I231" i="1"/>
  <c r="I230" i="1" s="1"/>
  <c r="I271" i="1"/>
  <c r="I270" i="1" s="1"/>
  <c r="H271" i="1"/>
  <c r="H270" i="1" s="1"/>
  <c r="I274" i="1"/>
  <c r="I273" i="1" s="1"/>
  <c r="H274" i="1"/>
  <c r="H273" i="1" s="1"/>
  <c r="I277" i="1"/>
  <c r="I276" i="1" s="1"/>
  <c r="H277" i="1"/>
  <c r="H276" i="1" s="1"/>
  <c r="I280" i="1"/>
  <c r="I279" i="1" s="1"/>
  <c r="H280" i="1"/>
  <c r="H279" i="1" s="1"/>
  <c r="I219" i="1"/>
  <c r="I218" i="1" s="1"/>
  <c r="H219" i="1"/>
  <c r="H218" i="1" s="1"/>
  <c r="G219" i="1"/>
  <c r="G218" i="1" s="1"/>
  <c r="G108" i="1" l="1"/>
  <c r="G107" i="1" s="1"/>
  <c r="I118" i="1"/>
  <c r="I117" i="1" s="1"/>
  <c r="I116" i="1" s="1"/>
  <c r="I115" i="1" s="1"/>
  <c r="H118" i="1"/>
  <c r="H117" i="1" s="1"/>
  <c r="H116" i="1" s="1"/>
  <c r="H115" i="1" s="1"/>
  <c r="G118" i="1"/>
  <c r="G117" i="1" s="1"/>
  <c r="G116" i="1" s="1"/>
  <c r="G115" i="1" s="1"/>
  <c r="G106" i="1" l="1"/>
  <c r="G105" i="1" s="1"/>
  <c r="G280" i="1"/>
  <c r="G279" i="1" s="1"/>
  <c r="G277" i="1"/>
  <c r="G276" i="1" s="1"/>
  <c r="G153" i="1" l="1"/>
  <c r="G152" i="1" s="1"/>
  <c r="G402" i="1" l="1"/>
  <c r="I144" i="1" l="1"/>
  <c r="I143" i="1" s="1"/>
  <c r="I133" i="1" s="1"/>
  <c r="H144" i="1"/>
  <c r="H143" i="1" s="1"/>
  <c r="I147" i="1"/>
  <c r="I146" i="1" s="1"/>
  <c r="H147" i="1"/>
  <c r="H146" i="1" s="1"/>
  <c r="I130" i="1"/>
  <c r="I129" i="1" s="1"/>
  <c r="I128" i="1" s="1"/>
  <c r="I127" i="1" s="1"/>
  <c r="H130" i="1"/>
  <c r="H129" i="1" s="1"/>
  <c r="H128" i="1" s="1"/>
  <c r="H127" i="1" s="1"/>
  <c r="H133" i="1" l="1"/>
  <c r="I202" i="1"/>
  <c r="I201" i="1" s="1"/>
  <c r="H202" i="1"/>
  <c r="H201" i="1" s="1"/>
  <c r="H200" i="1" s="1"/>
  <c r="H199" i="1" s="1"/>
  <c r="I197" i="1"/>
  <c r="I196" i="1" s="1"/>
  <c r="H197" i="1"/>
  <c r="H196" i="1" s="1"/>
  <c r="I200" i="1" l="1"/>
  <c r="I199" i="1" s="1"/>
  <c r="I416" i="1"/>
  <c r="I413" i="1" s="1"/>
  <c r="H416" i="1"/>
  <c r="H413" i="1" s="1"/>
  <c r="I343" i="1"/>
  <c r="I342" i="1" s="1"/>
  <c r="I338" i="1" s="1"/>
  <c r="I337" i="1" s="1"/>
  <c r="H343" i="1"/>
  <c r="H342" i="1" s="1"/>
  <c r="H338" i="1" s="1"/>
  <c r="H337" i="1" s="1"/>
  <c r="G202" i="1"/>
  <c r="G201" i="1" s="1"/>
  <c r="I186" i="1" l="1"/>
  <c r="I185" i="1" s="1"/>
  <c r="I184" i="1" s="1"/>
  <c r="I163" i="1" s="1"/>
  <c r="H186" i="1"/>
  <c r="H185" i="1" s="1"/>
  <c r="H184" i="1" s="1"/>
  <c r="H163" i="1" s="1"/>
  <c r="I85" i="1"/>
  <c r="I84" i="1" s="1"/>
  <c r="I83" i="1" s="1"/>
  <c r="I82" i="1" s="1"/>
  <c r="H85" i="1"/>
  <c r="H84" i="1" s="1"/>
  <c r="H83" i="1" s="1"/>
  <c r="H82" i="1" s="1"/>
  <c r="G414" i="1" l="1"/>
  <c r="G328" i="1"/>
  <c r="G205" i="1"/>
  <c r="G204" i="1" s="1"/>
  <c r="G208" i="1"/>
  <c r="G207" i="1" s="1"/>
  <c r="G211" i="1"/>
  <c r="G210" i="1" s="1"/>
  <c r="G200" i="1" l="1"/>
  <c r="G199" i="1" s="1"/>
  <c r="G416" i="1"/>
  <c r="G413" i="1" s="1"/>
  <c r="G147" i="1"/>
  <c r="G146" i="1" s="1"/>
  <c r="G186" i="1" l="1"/>
  <c r="G185" i="1" s="1"/>
  <c r="G184" i="1" s="1"/>
  <c r="G85" i="1" l="1"/>
  <c r="G84" i="1" s="1"/>
  <c r="G83" i="1" s="1"/>
  <c r="G82" i="1" s="1"/>
  <c r="G46" i="1" l="1"/>
  <c r="I34" i="1" l="1"/>
  <c r="I33" i="1" s="1"/>
  <c r="I32" i="1" s="1"/>
  <c r="I31" i="1" s="1"/>
  <c r="I30" i="1" s="1"/>
  <c r="H34" i="1"/>
  <c r="H33" i="1" s="1"/>
  <c r="H32" i="1" s="1"/>
  <c r="H31" i="1" s="1"/>
  <c r="H30" i="1" s="1"/>
  <c r="G34" i="1"/>
  <c r="G33" i="1" l="1"/>
  <c r="G32" i="1" s="1"/>
  <c r="G31" i="1" s="1"/>
  <c r="G30" i="1" s="1"/>
  <c r="G130" i="1"/>
  <c r="G129" i="1" s="1"/>
  <c r="G128" i="1" s="1"/>
  <c r="G127" i="1" s="1"/>
  <c r="H60" i="1" l="1"/>
  <c r="I60" i="1"/>
  <c r="G409" i="1" l="1"/>
  <c r="G268" i="1" l="1"/>
  <c r="G267" i="1" s="1"/>
  <c r="G397" i="1" l="1"/>
  <c r="G406" i="1"/>
  <c r="G388" i="1"/>
  <c r="G381" i="1"/>
  <c r="G50" i="1" l="1"/>
  <c r="I138" i="1" l="1"/>
  <c r="I137" i="1" s="1"/>
  <c r="H138" i="1"/>
  <c r="H137" i="1" s="1"/>
  <c r="G138" i="1"/>
  <c r="G137" i="1" s="1"/>
  <c r="I141" i="1"/>
  <c r="I140" i="1" s="1"/>
  <c r="H141" i="1"/>
  <c r="H140" i="1" s="1"/>
  <c r="I99" i="1"/>
  <c r="I98" i="1" s="1"/>
  <c r="H99" i="1"/>
  <c r="H98" i="1" s="1"/>
  <c r="I102" i="1"/>
  <c r="H102" i="1"/>
  <c r="H101" i="1" s="1"/>
  <c r="I97" i="1" l="1"/>
  <c r="I96" i="1" s="1"/>
  <c r="I95" i="1" s="1"/>
  <c r="H97" i="1"/>
  <c r="H96" i="1" s="1"/>
  <c r="H95" i="1" s="1"/>
  <c r="I101" i="1"/>
  <c r="I222" i="1" l="1"/>
  <c r="I221" i="1" s="1"/>
  <c r="H222" i="1"/>
  <c r="H221" i="1" s="1"/>
  <c r="G222" i="1"/>
  <c r="G221" i="1" s="1"/>
  <c r="I90" i="1"/>
  <c r="I92" i="1"/>
  <c r="H92" i="1"/>
  <c r="I89" i="1" l="1"/>
  <c r="I88" i="1" s="1"/>
  <c r="I87" i="1" s="1"/>
  <c r="G173" i="1" l="1"/>
  <c r="G172" i="1" s="1"/>
  <c r="G171" i="1" l="1"/>
  <c r="G163" i="1" s="1"/>
  <c r="G419" i="1"/>
  <c r="G418" i="1" s="1"/>
  <c r="G144" i="1" l="1"/>
  <c r="G143" i="1" s="1"/>
  <c r="G265" i="1" l="1"/>
  <c r="G264" i="1" s="1"/>
  <c r="G197" i="1"/>
  <c r="G196" i="1" s="1"/>
  <c r="G368" i="1" l="1"/>
  <c r="G367" i="1" s="1"/>
  <c r="G332" i="1" l="1"/>
  <c r="G331" i="1" s="1"/>
  <c r="G326" i="1"/>
  <c r="G274" i="1" l="1"/>
  <c r="G273" i="1" s="1"/>
  <c r="G365" i="1" l="1"/>
  <c r="G362" i="1" s="1"/>
  <c r="G167" i="1" l="1"/>
  <c r="G426" i="1" l="1"/>
  <c r="G425" i="1" s="1"/>
  <c r="G424" i="1" s="1"/>
  <c r="G423" i="1" s="1"/>
  <c r="G422" i="1" s="1"/>
  <c r="G421" i="1" s="1"/>
  <c r="G313" i="1" l="1"/>
  <c r="G312" i="1" l="1"/>
  <c r="G311" i="1" s="1"/>
  <c r="G310" i="1" s="1"/>
  <c r="I356" i="1"/>
  <c r="H356" i="1"/>
  <c r="I59" i="1" l="1"/>
  <c r="H59" i="1"/>
  <c r="I26" i="1"/>
  <c r="H26" i="1"/>
  <c r="G26" i="1"/>
  <c r="G354" i="1" l="1"/>
  <c r="G63" i="1" l="1"/>
  <c r="G42" i="1" l="1"/>
  <c r="G271" i="1" l="1"/>
  <c r="G270" i="1" s="1"/>
  <c r="G245" i="1" l="1"/>
  <c r="G244" i="1" s="1"/>
  <c r="G242" i="1"/>
  <c r="G241" i="1" s="1"/>
  <c r="G102" i="1" l="1"/>
  <c r="G99" i="1"/>
  <c r="G98" i="1" s="1"/>
  <c r="G101" i="1" l="1"/>
  <c r="G97" i="1"/>
  <c r="G96" i="1" s="1"/>
  <c r="G95" i="1" s="1"/>
  <c r="G374" i="1"/>
  <c r="G373" i="1" s="1"/>
  <c r="G343" i="1"/>
  <c r="G342" i="1" s="1"/>
  <c r="G338" i="1" l="1"/>
  <c r="G337" i="1" s="1"/>
  <c r="G239" i="1"/>
  <c r="G238" i="1" s="1"/>
  <c r="G141" i="1" l="1"/>
  <c r="G140" i="1" s="1"/>
  <c r="A14" i="1" l="1"/>
  <c r="A15" i="1" s="1"/>
  <c r="A16" i="1" s="1"/>
  <c r="A17" i="1" s="1"/>
  <c r="A18" i="1" s="1"/>
  <c r="A19" i="1" s="1"/>
  <c r="A20" i="1" s="1"/>
  <c r="G233" i="1"/>
  <c r="G232" i="1" s="1"/>
  <c r="G231" i="1" s="1"/>
  <c r="A21" i="1" l="1"/>
  <c r="A22" i="1" s="1"/>
  <c r="A23" i="1" s="1"/>
  <c r="A24" i="1" s="1"/>
  <c r="A25" i="1" s="1"/>
  <c r="A26" i="1" s="1"/>
  <c r="A27" i="1" s="1"/>
  <c r="A28" i="1" s="1"/>
  <c r="A29" i="1" s="1"/>
  <c r="G230" i="1"/>
  <c r="G411" i="1"/>
  <c r="G408" i="1" s="1"/>
  <c r="H411" i="1"/>
  <c r="H408" i="1" s="1"/>
  <c r="I411" i="1"/>
  <c r="I408" i="1" s="1"/>
  <c r="I371" i="1"/>
  <c r="I370" i="1" s="1"/>
  <c r="H371" i="1"/>
  <c r="H370" i="1" s="1"/>
  <c r="G371" i="1"/>
  <c r="G370" i="1" s="1"/>
  <c r="A30" i="1" l="1"/>
  <c r="A31" i="1" s="1"/>
  <c r="A32" i="1" s="1"/>
  <c r="A33" i="1" s="1"/>
  <c r="A34" i="1" s="1"/>
  <c r="A35" i="1" s="1"/>
  <c r="I335" i="1"/>
  <c r="I334" i="1" s="1"/>
  <c r="H335" i="1"/>
  <c r="H334" i="1" s="1"/>
  <c r="G335" i="1"/>
  <c r="G334" i="1" s="1"/>
  <c r="I328" i="1"/>
  <c r="H328" i="1"/>
  <c r="I322" i="1"/>
  <c r="H322" i="1"/>
  <c r="G322" i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36" i="1"/>
  <c r="A37" i="1" s="1"/>
  <c r="I360" i="1"/>
  <c r="I359" i="1" s="1"/>
  <c r="H360" i="1"/>
  <c r="H359" i="1" s="1"/>
  <c r="G360" i="1"/>
  <c r="G359" i="1" s="1"/>
  <c r="H324" i="1"/>
  <c r="H321" i="1" s="1"/>
  <c r="H320" i="1" s="1"/>
  <c r="G324" i="1"/>
  <c r="G321" i="1" s="1"/>
  <c r="G320" i="1" s="1"/>
  <c r="I321" i="1" l="1"/>
  <c r="I320" i="1" s="1"/>
  <c r="I319" i="1" s="1"/>
  <c r="A49" i="1"/>
  <c r="I113" i="1"/>
  <c r="I112" i="1" s="1"/>
  <c r="I111" i="1" s="1"/>
  <c r="I110" i="1" s="1"/>
  <c r="H113" i="1"/>
  <c r="H112" i="1" s="1"/>
  <c r="H111" i="1" s="1"/>
  <c r="H110" i="1" s="1"/>
  <c r="G113" i="1"/>
  <c r="G112" i="1" s="1"/>
  <c r="G111" i="1" s="1"/>
  <c r="G110" i="1" s="1"/>
  <c r="G104" i="1" s="1"/>
  <c r="A50" i="1" l="1"/>
  <c r="A51" i="1" s="1"/>
  <c r="I108" i="1"/>
  <c r="H108" i="1"/>
  <c r="H90" i="1"/>
  <c r="H89" i="1" s="1"/>
  <c r="H88" i="1" s="1"/>
  <c r="H87" i="1" s="1"/>
  <c r="G92" i="1"/>
  <c r="G89" i="1" s="1"/>
  <c r="H104" i="1" l="1"/>
  <c r="H94" i="1" s="1"/>
  <c r="H107" i="1"/>
  <c r="I104" i="1"/>
  <c r="I94" i="1" s="1"/>
  <c r="I107" i="1"/>
  <c r="I106" i="1" s="1"/>
  <c r="I105" i="1" s="1"/>
  <c r="A52" i="1"/>
  <c r="A53" i="1" s="1"/>
  <c r="A54" i="1" s="1"/>
  <c r="A55" i="1" s="1"/>
  <c r="A56" i="1" s="1"/>
  <c r="A58" i="1" s="1"/>
  <c r="A59" i="1" s="1"/>
  <c r="A60" i="1" s="1"/>
  <c r="A61" i="1" s="1"/>
  <c r="A62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H106" i="1"/>
  <c r="H105" i="1" s="1"/>
  <c r="G94" i="1"/>
  <c r="G88" i="1"/>
  <c r="G87" i="1" s="1"/>
  <c r="I80" i="1"/>
  <c r="I79" i="1" s="1"/>
  <c r="I78" i="1" s="1"/>
  <c r="H80" i="1"/>
  <c r="H79" i="1" s="1"/>
  <c r="H78" i="1" s="1"/>
  <c r="G80" i="1"/>
  <c r="G77" i="1" s="1"/>
  <c r="G61" i="1"/>
  <c r="I58" i="1"/>
  <c r="I57" i="1" s="1"/>
  <c r="H58" i="1"/>
  <c r="H57" i="1" s="1"/>
  <c r="A101" i="1" l="1"/>
  <c r="A102" i="1" s="1"/>
  <c r="A105" i="1" s="1"/>
  <c r="A106" i="1" s="1"/>
  <c r="A107" i="1" s="1"/>
  <c r="A108" i="1" s="1"/>
  <c r="A109" i="1" s="1"/>
  <c r="A110" i="1" s="1"/>
  <c r="A63" i="1"/>
  <c r="A64" i="1" s="1"/>
  <c r="G60" i="1"/>
  <c r="G59" i="1" s="1"/>
  <c r="G58" i="1" s="1"/>
  <c r="G57" i="1" s="1"/>
  <c r="I77" i="1"/>
  <c r="G79" i="1"/>
  <c r="G78" i="1" s="1"/>
  <c r="H77" i="1"/>
  <c r="I75" i="1"/>
  <c r="H75" i="1"/>
  <c r="G75" i="1"/>
  <c r="I73" i="1"/>
  <c r="H73" i="1"/>
  <c r="A111" i="1" l="1"/>
  <c r="A112" i="1" s="1"/>
  <c r="A113" i="1" s="1"/>
  <c r="A114" i="1" s="1"/>
  <c r="I70" i="1"/>
  <c r="I69" i="1" s="1"/>
  <c r="H70" i="1"/>
  <c r="H69" i="1" s="1"/>
  <c r="G70" i="1"/>
  <c r="G69" i="1" s="1"/>
  <c r="I67" i="1"/>
  <c r="I66" i="1" s="1"/>
  <c r="H67" i="1"/>
  <c r="H66" i="1" s="1"/>
  <c r="G67" i="1"/>
  <c r="G66" i="1" s="1"/>
  <c r="A115" i="1" l="1"/>
  <c r="A116" i="1" s="1"/>
  <c r="A117" i="1" s="1"/>
  <c r="A118" i="1" s="1"/>
  <c r="A119" i="1" s="1"/>
  <c r="H65" i="1"/>
  <c r="I65" i="1"/>
  <c r="G65" i="1"/>
  <c r="G169" i="1"/>
  <c r="A121" i="1" l="1"/>
  <c r="A122" i="1" s="1"/>
  <c r="A123" i="1" s="1"/>
  <c r="A124" i="1" s="1"/>
  <c r="A125" i="1" s="1"/>
  <c r="A126" i="1" s="1"/>
  <c r="G166" i="1"/>
  <c r="G165" i="1" s="1"/>
  <c r="G164" i="1" s="1"/>
  <c r="G135" i="1"/>
  <c r="G134" i="1" s="1"/>
  <c r="G133" i="1" s="1"/>
  <c r="G132" i="1" s="1"/>
  <c r="G120" i="1" s="1"/>
  <c r="A132" i="1" l="1"/>
  <c r="A127" i="1"/>
  <c r="A128" i="1" s="1"/>
  <c r="A129" i="1" s="1"/>
  <c r="A130" i="1" s="1"/>
  <c r="A131" i="1" s="1"/>
  <c r="I44" i="1"/>
  <c r="A133" i="1" l="1"/>
  <c r="A134" i="1" s="1"/>
  <c r="A135" i="1" s="1"/>
  <c r="A136" i="1" s="1"/>
  <c r="A140" i="1" s="1"/>
  <c r="A141" i="1" s="1"/>
  <c r="A142" i="1" s="1"/>
  <c r="I216" i="1"/>
  <c r="I215" i="1" s="1"/>
  <c r="I214" i="1" s="1"/>
  <c r="H216" i="1"/>
  <c r="H215" i="1" s="1"/>
  <c r="H214" i="1" s="1"/>
  <c r="H292" i="1"/>
  <c r="H290" i="1" s="1"/>
  <c r="G292" i="1"/>
  <c r="A137" i="1" l="1"/>
  <c r="A138" i="1" s="1"/>
  <c r="A139" i="1" s="1"/>
  <c r="A143" i="1"/>
  <c r="A144" i="1" s="1"/>
  <c r="A145" i="1" s="1"/>
  <c r="H213" i="1"/>
  <c r="I213" i="1"/>
  <c r="G290" i="1"/>
  <c r="G291" i="1"/>
  <c r="A146" i="1" l="1"/>
  <c r="A147" i="1" s="1"/>
  <c r="A148" i="1" s="1"/>
  <c r="A164" i="1" s="1"/>
  <c r="A165" i="1" s="1"/>
  <c r="A166" i="1" s="1"/>
  <c r="G216" i="1"/>
  <c r="G215" i="1" s="1"/>
  <c r="G214" i="1" s="1"/>
  <c r="A169" i="1" l="1"/>
  <c r="A170" i="1" s="1"/>
  <c r="A167" i="1"/>
  <c r="A168" i="1" s="1"/>
  <c r="A149" i="1"/>
  <c r="A150" i="1" s="1"/>
  <c r="A151" i="1" s="1"/>
  <c r="A155" i="1" s="1"/>
  <c r="G213" i="1"/>
  <c r="I386" i="1"/>
  <c r="I385" i="1" s="1"/>
  <c r="I384" i="1" s="1"/>
  <c r="I383" i="1" s="1"/>
  <c r="H386" i="1"/>
  <c r="H385" i="1" s="1"/>
  <c r="H384" i="1" s="1"/>
  <c r="H383" i="1" s="1"/>
  <c r="G386" i="1"/>
  <c r="I404" i="1"/>
  <c r="H404" i="1"/>
  <c r="G404" i="1"/>
  <c r="I395" i="1"/>
  <c r="I394" i="1" s="1"/>
  <c r="I393" i="1" s="1"/>
  <c r="I392" i="1" s="1"/>
  <c r="H395" i="1"/>
  <c r="H394" i="1" s="1"/>
  <c r="H393" i="1" s="1"/>
  <c r="H392" i="1" s="1"/>
  <c r="G395" i="1"/>
  <c r="I379" i="1"/>
  <c r="I378" i="1" s="1"/>
  <c r="I377" i="1" s="1"/>
  <c r="I376" i="1" s="1"/>
  <c r="H379" i="1"/>
  <c r="H378" i="1" s="1"/>
  <c r="H377" i="1" s="1"/>
  <c r="H376" i="1" s="1"/>
  <c r="G379" i="1"/>
  <c r="I352" i="1"/>
  <c r="H352" i="1"/>
  <c r="G352" i="1"/>
  <c r="G349" i="1" s="1"/>
  <c r="G348" i="1" s="1"/>
  <c r="I350" i="1"/>
  <c r="H350" i="1"/>
  <c r="I288" i="1"/>
  <c r="I287" i="1" s="1"/>
  <c r="I286" i="1" s="1"/>
  <c r="I285" i="1" s="1"/>
  <c r="H288" i="1"/>
  <c r="H287" i="1" s="1"/>
  <c r="H286" i="1" s="1"/>
  <c r="H285" i="1" s="1"/>
  <c r="G288" i="1"/>
  <c r="G287" i="1" s="1"/>
  <c r="G286" i="1" s="1"/>
  <c r="I259" i="1"/>
  <c r="I258" i="1" s="1"/>
  <c r="I257" i="1" s="1"/>
  <c r="H259" i="1"/>
  <c r="H258" i="1" s="1"/>
  <c r="H257" i="1" s="1"/>
  <c r="G259" i="1"/>
  <c r="G258" i="1" s="1"/>
  <c r="G257" i="1" s="1"/>
  <c r="I254" i="1"/>
  <c r="I253" i="1" s="1"/>
  <c r="I252" i="1" s="1"/>
  <c r="H254" i="1"/>
  <c r="H253" i="1" s="1"/>
  <c r="H252" i="1" s="1"/>
  <c r="G254" i="1"/>
  <c r="I228" i="1"/>
  <c r="I226" i="1" s="1"/>
  <c r="I224" i="1" s="1"/>
  <c r="H228" i="1"/>
  <c r="H226" i="1" s="1"/>
  <c r="H224" i="1" s="1"/>
  <c r="G228" i="1"/>
  <c r="I194" i="1"/>
  <c r="H194" i="1"/>
  <c r="G194" i="1"/>
  <c r="I135" i="1"/>
  <c r="H135" i="1"/>
  <c r="I125" i="1"/>
  <c r="H125" i="1"/>
  <c r="G125" i="1"/>
  <c r="H44" i="1"/>
  <c r="I42" i="1"/>
  <c r="H42" i="1"/>
  <c r="I50" i="1"/>
  <c r="I49" i="1" s="1"/>
  <c r="H50" i="1"/>
  <c r="H49" i="1" s="1"/>
  <c r="G49" i="1"/>
  <c r="I46" i="1"/>
  <c r="H46" i="1"/>
  <c r="I22" i="1"/>
  <c r="H22" i="1"/>
  <c r="G22" i="1"/>
  <c r="I24" i="1"/>
  <c r="H24" i="1"/>
  <c r="G24" i="1"/>
  <c r="I18" i="1"/>
  <c r="H18" i="1"/>
  <c r="G18" i="1"/>
  <c r="A152" i="1" l="1"/>
  <c r="A153" i="1" s="1"/>
  <c r="A154" i="1" s="1"/>
  <c r="A156" i="1"/>
  <c r="A157" i="1" s="1"/>
  <c r="A172" i="1" s="1"/>
  <c r="I251" i="1"/>
  <c r="I250" i="1" s="1"/>
  <c r="I256" i="1"/>
  <c r="H251" i="1"/>
  <c r="H250" i="1" s="1"/>
  <c r="H256" i="1"/>
  <c r="G401" i="1"/>
  <c r="G400" i="1" s="1"/>
  <c r="G21" i="1"/>
  <c r="G17" i="1" s="1"/>
  <c r="G16" i="1" s="1"/>
  <c r="G253" i="1"/>
  <c r="G252" i="1" s="1"/>
  <c r="H124" i="1"/>
  <c r="H123" i="1" s="1"/>
  <c r="H122" i="1" s="1"/>
  <c r="H121" i="1" s="1"/>
  <c r="I124" i="1"/>
  <c r="I123" i="1" s="1"/>
  <c r="I122" i="1" s="1"/>
  <c r="I121" i="1" s="1"/>
  <c r="G124" i="1"/>
  <c r="G123" i="1" s="1"/>
  <c r="G122" i="1" s="1"/>
  <c r="G121" i="1" s="1"/>
  <c r="G256" i="1"/>
  <c r="G394" i="1"/>
  <c r="G393" i="1" s="1"/>
  <c r="G392" i="1" s="1"/>
  <c r="I225" i="1"/>
  <c r="G378" i="1"/>
  <c r="G377" i="1" s="1"/>
  <c r="G376" i="1" s="1"/>
  <c r="G41" i="1"/>
  <c r="G40" i="1" s="1"/>
  <c r="G385" i="1"/>
  <c r="G384" i="1" s="1"/>
  <c r="G383" i="1" s="1"/>
  <c r="H225" i="1"/>
  <c r="I21" i="1"/>
  <c r="I17" i="1" s="1"/>
  <c r="I16" i="1" s="1"/>
  <c r="I15" i="1" s="1"/>
  <c r="I14" i="1" s="1"/>
  <c r="I41" i="1"/>
  <c r="I40" i="1" s="1"/>
  <c r="I39" i="1" s="1"/>
  <c r="I349" i="1"/>
  <c r="H21" i="1"/>
  <c r="H17" i="1" s="1"/>
  <c r="H16" i="1" s="1"/>
  <c r="H15" i="1" s="1"/>
  <c r="H14" i="1" s="1"/>
  <c r="H41" i="1"/>
  <c r="H40" i="1" s="1"/>
  <c r="H39" i="1" s="1"/>
  <c r="H349" i="1"/>
  <c r="H401" i="1"/>
  <c r="I401" i="1"/>
  <c r="G227" i="1"/>
  <c r="G226" i="1" s="1"/>
  <c r="H134" i="1"/>
  <c r="H132" i="1" s="1"/>
  <c r="I134" i="1"/>
  <c r="I132" i="1" s="1"/>
  <c r="H319" i="1"/>
  <c r="H318" i="1" s="1"/>
  <c r="I318" i="1"/>
  <c r="G319" i="1"/>
  <c r="G318" i="1" s="1"/>
  <c r="H227" i="1"/>
  <c r="I227" i="1"/>
  <c r="G193" i="1"/>
  <c r="G192" i="1" s="1"/>
  <c r="G191" i="1" s="1"/>
  <c r="G190" i="1" s="1"/>
  <c r="H193" i="1"/>
  <c r="H192" i="1" s="1"/>
  <c r="H191" i="1" s="1"/>
  <c r="H190" i="1" s="1"/>
  <c r="I193" i="1"/>
  <c r="I192" i="1" s="1"/>
  <c r="I191" i="1" s="1"/>
  <c r="I190" i="1" s="1"/>
  <c r="H189" i="1" l="1"/>
  <c r="G15" i="1"/>
  <c r="G14" i="1" s="1"/>
  <c r="G13" i="1" s="1"/>
  <c r="H348" i="1"/>
  <c r="H347" i="1" s="1"/>
  <c r="H346" i="1" s="1"/>
  <c r="H345" i="1" s="1"/>
  <c r="I348" i="1"/>
  <c r="I347" i="1" s="1"/>
  <c r="I346" i="1" s="1"/>
  <c r="I345" i="1" s="1"/>
  <c r="A171" i="1"/>
  <c r="I120" i="1"/>
  <c r="H120" i="1"/>
  <c r="H400" i="1"/>
  <c r="H399" i="1" s="1"/>
  <c r="H391" i="1" s="1"/>
  <c r="H390" i="1" s="1"/>
  <c r="I400" i="1"/>
  <c r="I399" i="1" s="1"/>
  <c r="I391" i="1" s="1"/>
  <c r="I390" i="1" s="1"/>
  <c r="G251" i="1"/>
  <c r="G250" i="1" s="1"/>
  <c r="G224" i="1"/>
  <c r="G225" i="1"/>
  <c r="G347" i="1"/>
  <c r="G346" i="1" s="1"/>
  <c r="G345" i="1" s="1"/>
  <c r="G399" i="1"/>
  <c r="G391" i="1" s="1"/>
  <c r="G390" i="1" s="1"/>
  <c r="I189" i="1"/>
  <c r="I38" i="1"/>
  <c r="I29" i="1" s="1"/>
  <c r="H38" i="1"/>
  <c r="H29" i="1" s="1"/>
  <c r="G39" i="1"/>
  <c r="G38" i="1" s="1"/>
  <c r="G29" i="1" s="1"/>
  <c r="I13" i="1"/>
  <c r="H13" i="1"/>
  <c r="H28" i="1" l="1"/>
  <c r="H436" i="1" s="1"/>
  <c r="G189" i="1"/>
  <c r="G28" i="1" s="1"/>
  <c r="G436" i="1" s="1"/>
  <c r="I28" i="1"/>
  <c r="I436" i="1" s="1"/>
  <c r="A173" i="1"/>
  <c r="A174" i="1" s="1"/>
  <c r="A178" i="1" l="1"/>
  <c r="A184" i="1"/>
  <c r="A175" i="1"/>
  <c r="A179" i="1" l="1"/>
  <c r="A176" i="1"/>
  <c r="A180" i="1" l="1"/>
  <c r="A177" i="1"/>
  <c r="A181" i="1" s="1"/>
  <c r="A182" i="1" s="1"/>
  <c r="A183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13" i="1" s="1"/>
  <c r="A204" i="1" l="1"/>
  <c r="A205" i="1" s="1"/>
  <c r="A206" i="1" s="1"/>
  <c r="A207" i="1" s="1"/>
  <c r="A208" i="1" s="1"/>
  <c r="A209" i="1" s="1"/>
  <c r="A210" i="1" s="1"/>
  <c r="A211" i="1" s="1"/>
  <c r="A212" i="1" s="1"/>
  <c r="A214" i="1"/>
  <c r="A215" i="1" s="1"/>
  <c r="A216" i="1" s="1"/>
  <c r="A217" i="1" s="1"/>
  <c r="A218" i="1" l="1"/>
  <c r="A219" i="1" s="1"/>
  <c r="A220" i="1" s="1"/>
  <c r="A221" i="1"/>
  <c r="A222" i="1" s="1"/>
  <c r="A223" i="1" s="1"/>
  <c r="A224" i="1" s="1"/>
  <c r="A225" i="1" s="1"/>
  <c r="A226" i="1" s="1"/>
  <c r="A227" i="1" s="1"/>
  <c r="A228" i="1" s="1"/>
  <c r="A229" i="1" s="1"/>
  <c r="A241" i="1" s="1"/>
  <c r="A242" i="1" s="1"/>
  <c r="A243" i="1" s="1"/>
  <c r="A230" i="1" l="1"/>
  <c r="A231" i="1" s="1"/>
  <c r="A235" i="1" l="1"/>
  <c r="A232" i="1"/>
  <c r="A233" i="1" s="1"/>
  <c r="A236" i="1" l="1"/>
  <c r="A234" i="1"/>
  <c r="A237" i="1"/>
  <c r="A244" i="1" s="1"/>
  <c r="A238" i="1" l="1"/>
  <c r="A239" i="1" s="1"/>
  <c r="A240" i="1" s="1"/>
  <c r="A245" i="1" s="1"/>
  <c r="A246" i="1" s="1"/>
  <c r="A247" i="1" l="1"/>
  <c r="A248" i="1" s="1"/>
  <c r="A249" i="1" s="1"/>
  <c r="A250" i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4" i="1" s="1"/>
  <c r="A270" i="1" l="1"/>
  <c r="A271" i="1" s="1"/>
  <c r="A272" i="1" s="1"/>
  <c r="A261" i="1"/>
  <c r="A262" i="1" s="1"/>
  <c r="A263" i="1" s="1"/>
  <c r="A265" i="1" l="1"/>
  <c r="A266" i="1" s="1"/>
  <c r="A273" i="1" l="1"/>
  <c r="A274" i="1" s="1"/>
  <c r="A275" i="1" s="1"/>
  <c r="A282" i="1" s="1"/>
  <c r="A283" i="1" s="1"/>
  <c r="A284" i="1" s="1"/>
  <c r="A285" i="1"/>
  <c r="A267" i="1"/>
  <c r="A268" i="1" s="1"/>
  <c r="A269" i="1" s="1"/>
  <c r="A276" i="1"/>
  <c r="A277" i="1" s="1"/>
  <c r="A278" i="1" s="1"/>
  <c r="A279" i="1" s="1"/>
  <c r="A280" i="1" s="1"/>
  <c r="A281" i="1" s="1"/>
  <c r="A286" i="1" l="1"/>
  <c r="A287" i="1" s="1"/>
  <c r="A288" i="1" s="1"/>
  <c r="A289" i="1" s="1"/>
  <c r="A294" i="1" l="1"/>
  <c r="A290" i="1"/>
  <c r="A291" i="1" l="1"/>
  <c r="A295" i="1"/>
  <c r="A292" i="1" l="1"/>
  <c r="A296" i="1"/>
  <c r="A293" i="1" l="1"/>
  <c r="A298" i="1" s="1"/>
  <c r="A297" i="1"/>
  <c r="A299" i="1" l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9" i="1" s="1"/>
  <c r="A320" i="1" s="1"/>
  <c r="A321" i="1" s="1"/>
  <c r="A322" i="1" s="1"/>
  <c r="A323" i="1" s="1"/>
  <c r="A324" i="1" s="1"/>
  <c r="A325" i="1" s="1"/>
  <c r="A326" i="1" l="1"/>
  <c r="A327" i="1" s="1"/>
  <c r="A329" i="1"/>
  <c r="A330" i="1"/>
  <c r="A337" i="1" l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6" i="1" s="1"/>
  <c r="A358" i="1" s="1"/>
  <c r="A376" i="1" s="1"/>
  <c r="A377" i="1" s="1"/>
  <c r="A378" i="1" s="1"/>
  <c r="A379" i="1" s="1"/>
  <c r="A380" i="1" s="1"/>
  <c r="A381" i="1" s="1"/>
  <c r="A382" i="1" s="1"/>
  <c r="A331" i="1"/>
  <c r="A332" i="1" s="1"/>
  <c r="A333" i="1" s="1"/>
  <c r="A334" i="1" s="1"/>
  <c r="A335" i="1" s="1"/>
  <c r="A336" i="1" s="1"/>
  <c r="A357" i="1" l="1"/>
  <c r="A354" i="1"/>
  <c r="A355" i="1" s="1"/>
  <c r="A383" i="1"/>
  <c r="A384" i="1" s="1"/>
  <c r="A385" i="1" s="1"/>
  <c r="A386" i="1" s="1"/>
  <c r="A387" i="1" s="1"/>
  <c r="A388" i="1" s="1"/>
  <c r="A389" i="1" s="1"/>
  <c r="A359" i="1"/>
  <c r="A360" i="1" s="1"/>
  <c r="A361" i="1" s="1"/>
  <c r="A362" i="1" l="1"/>
  <c r="A363" i="1" l="1"/>
  <c r="A364" i="1" s="1"/>
  <c r="A365" i="1"/>
  <c r="A366" i="1" l="1"/>
  <c r="A390" i="1" l="1"/>
  <c r="A391" i="1" s="1"/>
  <c r="A392" i="1" s="1"/>
  <c r="A393" i="1" s="1"/>
  <c r="A394" i="1" s="1"/>
  <c r="A395" i="1" s="1"/>
  <c r="A396" i="1" s="1"/>
  <c r="A373" i="1"/>
  <c r="A374" i="1" s="1"/>
  <c r="A375" i="1" s="1"/>
  <c r="A367" i="1"/>
  <c r="A368" i="1" s="1"/>
  <c r="A369" i="1" s="1"/>
  <c r="A370" i="1" s="1"/>
  <c r="A371" i="1" s="1"/>
  <c r="A372" i="1" s="1"/>
  <c r="A421" i="1" l="1"/>
  <c r="A399" i="1"/>
  <c r="A400" i="1" s="1"/>
  <c r="A401" i="1" s="1"/>
  <c r="A402" i="1" s="1"/>
  <c r="A403" i="1" s="1"/>
  <c r="A404" i="1" s="1"/>
  <c r="A405" i="1" s="1"/>
  <c r="A397" i="1"/>
  <c r="A398" i="1" l="1"/>
  <c r="A408" i="1"/>
  <c r="A411" i="1" s="1"/>
  <c r="A406" i="1"/>
  <c r="A409" i="1" l="1"/>
  <c r="A407" i="1"/>
  <c r="A410" i="1" s="1"/>
  <c r="A418" i="1" s="1"/>
  <c r="A412" i="1"/>
  <c r="A419" i="1"/>
  <c r="A413" i="1" l="1"/>
  <c r="A420" i="1"/>
  <c r="A416" i="1" l="1"/>
  <c r="A417" i="1" s="1"/>
  <c r="A422" i="1" s="1"/>
  <c r="A414" i="1"/>
  <c r="A415" i="1" s="1"/>
  <c r="A423" i="1" l="1"/>
  <c r="A424" i="1" s="1"/>
  <c r="A425" i="1" s="1"/>
  <c r="A426" i="1" s="1"/>
  <c r="A427" i="1" s="1"/>
  <c r="A429" i="1" l="1"/>
  <c r="A430" i="1" s="1"/>
  <c r="A431" i="1" s="1"/>
  <c r="A432" i="1" s="1"/>
  <c r="A433" i="1" s="1"/>
  <c r="A434" i="1" s="1"/>
  <c r="A435" i="1" s="1"/>
</calcChain>
</file>

<file path=xl/sharedStrings.xml><?xml version="1.0" encoding="utf-8"?>
<sst xmlns="http://schemas.openxmlformats.org/spreadsheetml/2006/main" count="1256" uniqueCount="357">
  <si>
    <t>Целевая статья</t>
  </si>
  <si>
    <t>Вид расхода</t>
  </si>
  <si>
    <t>Раздел подраздел</t>
  </si>
  <si>
    <t>№ строки</t>
  </si>
  <si>
    <t>Наименование бюджетной классификации</t>
  </si>
  <si>
    <t>ОБЩЕГОСУДАРСТВЕННЫЕ ВОПРОСЫ</t>
  </si>
  <si>
    <t>Непрограммные расходы представительных органов местного самоуправления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</si>
  <si>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</si>
  <si>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</si>
  <si>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</si>
  <si>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</si>
  <si>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</si>
  <si>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</si>
  <si>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тыс.руб.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</si>
  <si>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</si>
  <si>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</si>
  <si>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</si>
  <si>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исполнительных органов местного самоуправления</t>
  </si>
  <si>
    <t>0104</t>
  </si>
  <si>
    <t>Уплата налогов, сборов и иных платежей</t>
  </si>
  <si>
    <t>Иные бюджетные ассигнования</t>
  </si>
  <si>
    <t>0111</t>
  </si>
  <si>
    <t>Расходы на выплаты персоналу казенных учреждений</t>
  </si>
  <si>
    <t>0113</t>
  </si>
  <si>
    <t>0203</t>
  </si>
  <si>
    <t>0200</t>
  </si>
  <si>
    <t>0300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</si>
  <si>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</si>
  <si>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</si>
  <si>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</si>
  <si>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ТРАНСПОРТ</t>
  </si>
  <si>
    <t>0408</t>
  </si>
  <si>
    <t>0400</t>
  </si>
  <si>
    <t>ДОРОЖНОЕ ХОЗЯЙСТВО (ДОРОЖНЫЕ ФОНДЫ)</t>
  </si>
  <si>
    <t>0409</t>
  </si>
  <si>
    <t>0500</t>
  </si>
  <si>
    <t>ЖИЛИЩНОЕ ХОЗЯЙСТВО</t>
  </si>
  <si>
    <t>ЖИЛИЩНО- КОММУНАЛЬНОЕ ХОЗЯЙСТВО</t>
  </si>
  <si>
    <t>0501</t>
  </si>
  <si>
    <t xml:space="preserve">Муниципальная программа "Переселение граждан из ветхого и аварийного жилья на 2014-2016 годы на территории с. Ванавара" </t>
  </si>
  <si>
    <t>Бюджетные инвестиции</t>
  </si>
  <si>
    <t>КОММУНАЛЬНОЕ ХОЗЯЙСТВО</t>
  </si>
  <si>
    <t>0502</t>
  </si>
  <si>
    <t>БЛАГОУСТРОЙСТВО</t>
  </si>
  <si>
    <t>0503</t>
  </si>
  <si>
    <t>Организация и содержание уличного освещения</t>
  </si>
  <si>
    <t>Организация и содержание прочих объектов благоустройства</t>
  </si>
  <si>
    <t>0505</t>
  </si>
  <si>
    <t>ОБРАЗОВАНИЕ</t>
  </si>
  <si>
    <t>0700</t>
  </si>
  <si>
    <t>0707</t>
  </si>
  <si>
    <t>Обеспечение деятельности Муниципального Казенного учреждения "Молодежный центр "ДЮЛЭСКИ" (Вперед) села Ванавара"</t>
  </si>
  <si>
    <t>0801</t>
  </si>
  <si>
    <t>0800</t>
  </si>
  <si>
    <t xml:space="preserve">КУЛЬТУРА </t>
  </si>
  <si>
    <t>Условно утвержденные расходы</t>
  </si>
  <si>
    <t>ВСЕГО РАСХОДЫ</t>
  </si>
  <si>
    <t>Спортивно- массовые мероприятия</t>
  </si>
  <si>
    <t>Код ведомства</t>
  </si>
  <si>
    <t>Ванаварский сельский Совет депутатов</t>
  </si>
  <si>
    <t>Администрация села Ванавара Эвенкийского муниципального района Красноярского края</t>
  </si>
  <si>
    <t>Другие вопросы в области жилищно- коммунального хозяйства</t>
  </si>
  <si>
    <t>Социальное обеспечение и иные выплаты населению</t>
  </si>
  <si>
    <t>Другие вопросы в области национальной экономики</t>
  </si>
  <si>
    <t>0412</t>
  </si>
  <si>
    <t>81 100 00000</t>
  </si>
  <si>
    <t>81 000 00000</t>
  </si>
  <si>
    <t>82 000 00000</t>
  </si>
  <si>
    <t>Функционирование исполнительных органов местного самоуправления</t>
  </si>
  <si>
    <t>82 100 00000</t>
  </si>
  <si>
    <t>Руководство и управление в сфере установленных функций органов местного самоуправления в рамках непрограммных расходов исполнительных органов местного самоуправления</t>
  </si>
  <si>
    <t>82 100 75140</t>
  </si>
  <si>
    <t>Расходы по созданию и обеспечению административной комиссии в рамках непрограммных расходов исполнительных органов местного самоуправления</t>
  </si>
  <si>
    <t>Другие общегосударственные вопросы</t>
  </si>
  <si>
    <t>Функционирование казенных учреждений</t>
  </si>
  <si>
    <t>82 200 00000</t>
  </si>
  <si>
    <t>82 100 89000</t>
  </si>
  <si>
    <t>12 200 00220</t>
  </si>
  <si>
    <t>Резервные Фонды</t>
  </si>
  <si>
    <t>12 000 00000</t>
  </si>
  <si>
    <t>18 000 00000</t>
  </si>
  <si>
    <t>Национальная оборона</t>
  </si>
  <si>
    <t>Мобилизационная и вневойсковая подготовка</t>
  </si>
  <si>
    <t>Расходы на мобилизационную и вневойсковую подготовку в рамках непрограммных расходов  исполнительных органов местного самоуправления</t>
  </si>
  <si>
    <t>82 100 51180</t>
  </si>
  <si>
    <t>300</t>
  </si>
  <si>
    <t>Национальная безопасность и правоохранительная деятельность</t>
  </si>
  <si>
    <t>12 100 00000</t>
  </si>
  <si>
    <t>11 000 00000</t>
  </si>
  <si>
    <t>11 200 00000</t>
  </si>
  <si>
    <t>11 100 00000</t>
  </si>
  <si>
    <t>11 100 00210</t>
  </si>
  <si>
    <t>16 000 00000</t>
  </si>
  <si>
    <t>Расходы по уплате взносов на капитальный  ремонт муниципального жилья в рамках непрограммных расходов исполнительных органов местного самоуправления</t>
  </si>
  <si>
    <t>15 400 00000</t>
  </si>
  <si>
    <t>15 000 00000</t>
  </si>
  <si>
    <t>15 100 00000</t>
  </si>
  <si>
    <t>15 300 00000</t>
  </si>
  <si>
    <t>17 000 00000</t>
  </si>
  <si>
    <t>16 200 00000</t>
  </si>
  <si>
    <t>13 000 00000</t>
  </si>
  <si>
    <t>13 100 00000</t>
  </si>
  <si>
    <t>13 100 74560</t>
  </si>
  <si>
    <t>13 300 00000</t>
  </si>
  <si>
    <t>13 300 00230</t>
  </si>
  <si>
    <t>14 000 00000</t>
  </si>
  <si>
    <t>14 200 00000</t>
  </si>
  <si>
    <t>Праздничные и культурно- массовые мероприятия</t>
  </si>
  <si>
    <t>14 100 00000</t>
  </si>
  <si>
    <t>13 200 00000</t>
  </si>
  <si>
    <t>13 200 74560</t>
  </si>
  <si>
    <t>Расходы на строительство пристройки к зданию пекарни в рамках непрограммных расходов исполнительных органов местного самоуправления</t>
  </si>
  <si>
    <t>15 200 00000</t>
  </si>
  <si>
    <t>Обеспечение деятельности Муниципального казённого учреждения села Ванавара "Ванаваражилфонд"</t>
  </si>
  <si>
    <t>16 200 86000</t>
  </si>
  <si>
    <t>13 100 86000</t>
  </si>
  <si>
    <t>11 200 10570</t>
  </si>
  <si>
    <t>81 100 00320</t>
  </si>
  <si>
    <t>82 100 00330</t>
  </si>
  <si>
    <t>82 200 00380</t>
  </si>
  <si>
    <t>12 100 00220</t>
  </si>
  <si>
    <t>82 100 00350</t>
  </si>
  <si>
    <t>16 100 00260</t>
  </si>
  <si>
    <t>82 100 00360</t>
  </si>
  <si>
    <t>15 400 00250</t>
  </si>
  <si>
    <t>82 100 00370</t>
  </si>
  <si>
    <t>15 100 00250</t>
  </si>
  <si>
    <t>15 100  00250</t>
  </si>
  <si>
    <t>15 200 00250</t>
  </si>
  <si>
    <t>15 300 00250</t>
  </si>
  <si>
    <t>17 000 00270</t>
  </si>
  <si>
    <t>16 200 00260</t>
  </si>
  <si>
    <t>13 100 00230</t>
  </si>
  <si>
    <t>14 100 00240</t>
  </si>
  <si>
    <t>13 200 00230</t>
  </si>
  <si>
    <t>14 200 00240</t>
  </si>
  <si>
    <t>82 100 00410</t>
  </si>
  <si>
    <t>13 100 10430</t>
  </si>
  <si>
    <t>0310</t>
  </si>
  <si>
    <t>12 100 74120</t>
  </si>
  <si>
    <t>15  200 77410</t>
  </si>
  <si>
    <t>15 200 77410</t>
  </si>
  <si>
    <t>13 100 74540</t>
  </si>
  <si>
    <t>800</t>
  </si>
  <si>
    <t>850</t>
  </si>
  <si>
    <t>Функционирование представительного органа власти</t>
  </si>
  <si>
    <t>Функционирование сельского Совета депутатов в рамках непрограммных расходов представительных органов местного самоуправления</t>
  </si>
  <si>
    <t xml:space="preserve">Ежемесячное денежное поощрение муниципальным служащим, замещающим соответствующие должности в рамках непрограммных расходов </t>
  </si>
  <si>
    <t>Расходы на  обеспечение деятельности (оказания услуг) подведомственного Муниципального казенного учреждения "Межведомственная централизованная бухгалтерия"  в рамках не программных расходов  исполнительных органов местного самоуправления</t>
  </si>
  <si>
    <t>Организация и содержание мест захоронения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</si>
  <si>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</si>
  <si>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 xml:space="preserve">МОЛОДЕЖНАЯ ПОЛИТИКА </t>
  </si>
  <si>
    <t>Закупка товаров, работ и услуг для обеспечения государственных (муниципальных) нужд</t>
  </si>
  <si>
    <t>Капитальные вложения в объекты государственной (муниципальной) собственности</t>
  </si>
  <si>
    <t xml:space="preserve">16 200 86000 </t>
  </si>
  <si>
    <t>Расходы на обеспечение заработной платы работников учреждения на уровне размера минимальной заработной платы (минимального размера оплаты труда) в рамках отдельных мероприятий муниципальной программы "Создание благоприятных условий для реализации гражданами жилищных прав"</t>
  </si>
  <si>
    <t>Расходы на обеспечение заработной платы работников учреждения на уровне размера минимальной заработной платы (минимального размера оплаты труда) в рамках отдельных мероприятий муниципальной программы "Молодежная политика села Ванавара"</t>
  </si>
  <si>
    <t>Постановка на государственный учет объектов недвижимости</t>
  </si>
  <si>
    <t>18 100 00000</t>
  </si>
  <si>
    <t>18 100 00280</t>
  </si>
  <si>
    <t>16 100 00000</t>
  </si>
  <si>
    <t xml:space="preserve">Организация и содержание муниципальной бани </t>
  </si>
  <si>
    <t>Расходы краевого бюджета по обеспечению закупки товаров, работ и услуг в рамках отдельных мероприятий муниципальной программы "Молодежная политика села Ванавара"</t>
  </si>
  <si>
    <t>Обеспечение спортивно массовых мероприятий</t>
  </si>
  <si>
    <t>Обеспечение культурно-массовых мероприятий</t>
  </si>
  <si>
    <t>Расходы краевого бюджета по обеспечению культурно массовых мероприятий в рамках отдельных мероприятий муниципальной программы "Молодежная политика села Ванавара"</t>
  </si>
  <si>
    <t>82 100 00520</t>
  </si>
  <si>
    <t>Расходы на приобретение основных средств в рамках непрограммных расходов исполнительных органов местного самоуправления</t>
  </si>
  <si>
    <t>Расходы краевого бюджета на повышение оплаты труда специалистов по работе с молодежью в рамках муниципальной программы "Молодежная политика села Ванавара"</t>
  </si>
  <si>
    <t>СОЦИАЛЬНАЯ ПОЛИТИКА</t>
  </si>
  <si>
    <t>1000</t>
  </si>
  <si>
    <t>СОЦИАЛЬНОЕ ОБЕСПЕЧЕНИЕ НАСЕЛЕНИЯ</t>
  </si>
  <si>
    <t>1003</t>
  </si>
  <si>
    <t>Иные выплаты населению</t>
  </si>
  <si>
    <t>Резервные средства</t>
  </si>
  <si>
    <t>Софинансирование расходов краевого бюджета на поддержку деятельности муниципальных молодежных центров</t>
  </si>
  <si>
    <t>13 100 S4560</t>
  </si>
  <si>
    <t>16 200 10210</t>
  </si>
  <si>
    <t>Расходы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муниципальной программы "Создание благоприятных условий для реализации гражданами жилищных прав"</t>
  </si>
  <si>
    <t>12 100 S4120</t>
  </si>
  <si>
    <t>Расходы  бюджета Эвенкийского муниципального района по обеспечению культурно-массовых мероприятий в рамках отдельных мероприятий муниципальной программы "Молодежная политика села Ванавара"</t>
  </si>
  <si>
    <t>13 200 80010</t>
  </si>
  <si>
    <t>82 100 00510</t>
  </si>
  <si>
    <t>Частичное возмещение затрат по сбору и вывозу ЖБО в рамках непрограммных расходов исполнительных органов местного самоуправления</t>
  </si>
  <si>
    <t>Премии и гранты</t>
  </si>
  <si>
    <t>15 200 S8410</t>
  </si>
  <si>
    <t>82 100 00550</t>
  </si>
  <si>
    <t>Резервный фонд Администрации с. Ванавара в рамках непрограммных расходов исполнительных органов местного самоуправления</t>
  </si>
  <si>
    <t>82 100 0000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</si>
  <si>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 на 2018- 2020 годы""</t>
  </si>
  <si>
    <t>Расходы на реализацию по предупреждению чрезвычайных ситуаций на территории с. Ванавара в рамках муниципальной программы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 на 2018- 2020 годы"</t>
  </si>
  <si>
    <t>Софинансирование расходов регионального бюджета на обеспечение первичных мер пожарной безопасности в рамках отдельных мероприятий муниципальной программы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 на 2018- 2020 годы"</t>
  </si>
  <si>
    <t>Расходы на обеспечение первичных мер пожарной безопасности за счет краевых средств в рамках отдельных мероприятий муниципальной программы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 на 2018- 2020 годы"</t>
  </si>
  <si>
    <t>Председатель представительного органа муниципального образования в рамках непрограммных расходов представительных органов местного самоуправления</t>
  </si>
  <si>
    <t>81 100 00290</t>
  </si>
  <si>
    <t>Функционирование высшего должностного лица субъекта Российской Федерации и муниципального образования</t>
  </si>
  <si>
    <t>0102</t>
  </si>
  <si>
    <t>83 300 00270</t>
  </si>
  <si>
    <t>0100</t>
  </si>
  <si>
    <t>Глава муниципального образования в рамках непрограммных расходов высшего должностного лица местного самоуправления</t>
  </si>
  <si>
    <t>83 000 00000</t>
  </si>
  <si>
    <t>Непрограммные расходы высшего должностного лица местного самоуправления</t>
  </si>
  <si>
    <t>83 300 00000</t>
  </si>
  <si>
    <t>Функционирование высшего должностного лица местного самоуправления</t>
  </si>
  <si>
    <t>100</t>
  </si>
  <si>
    <t>Муниципальная программа "Управление муниципальным имуществом на территории с. Ванавара"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</si>
  <si>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Ванавара"</t>
  </si>
  <si>
    <t>Расходы на реализацию по предупреждению чрезвычайных ситуаций на территории с. Ванавара в рамках муниципальной программы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Ванавара"</t>
  </si>
  <si>
    <t>Муниципальная программа "Развитие транспортной инфраструктуры на территории с. Ванавара"</t>
  </si>
  <si>
    <t>подпрограмма "Развитие пассажирского транспорта общего пользования"</t>
  </si>
  <si>
    <t>Содержание автомобильного транспорта в рамках подпрограммы "Развитие пассажирского транспорта общего пользования" муниципальной программы "Развитие транспортной инфраструктуры"</t>
  </si>
  <si>
    <t>подпрограмма "Автомобильные дороги"</t>
  </si>
  <si>
    <t xml:space="preserve">Содержание автомобильных дорог общего пользования местного значения в рамках подпрограммы "Автомобильные дороги" муниципальной программы "Развитие транспортной инфраструктуры на территории с. Ванавара" </t>
  </si>
  <si>
    <t xml:space="preserve">Муниципальная программа "Создание благоприятных условий для реализации гражданами жилищных прав" </t>
  </si>
  <si>
    <t>Муниципальная программа "Создание благоприятных условий для проживания граждан на территории с. Ванавара"</t>
  </si>
  <si>
    <t>Организация и содержание муниципальной бани в рамках отдельных мероприятий муниципальной программы "Создание благоприятных условий для проживания граждан на территории с. Ванавара"</t>
  </si>
  <si>
    <t>Организация и содержание уличного освещения в рамках отдельных мероприятий муниципальной программы "Создание благоприятных условий для проживания граждан на территории с. Ванавара"</t>
  </si>
  <si>
    <t xml:space="preserve">Муниципальная программа "Создание благоприятных условий для проживания граждан на территории с. Ванавара" </t>
  </si>
  <si>
    <t>Организация и содержание прочих объектов благоустройства в рамках отдельных мероприятий муниципальной программы "Создание благоприятных условий для проживания граждан на территории с. Ванавара"</t>
  </si>
  <si>
    <t xml:space="preserve">Организация и содержание мест захоронения в рамках отдельных мероприятий муниципальной программы "Создание благоприятных условий для проживания граждан на территории с. Ванавара" </t>
  </si>
  <si>
    <t>Муниципальная программа "Молодежная политика села Ванавара"</t>
  </si>
  <si>
    <t>Расходы на обеспечение деятельности (оказания услуг) подведомственных учреждений в рамках отдельных мероприятий муниципальной программы "Молодежная политика села Ванавара"</t>
  </si>
  <si>
    <t>Расходы на обеспечение деятельности (оказания услуг) подведомственных учреждений в рамках отдельных мероприятий муниципальной программы "Создание благоприятных условий для реализации гражданами жилищных прав"</t>
  </si>
  <si>
    <t>Расходы на обеспечение спортивно массовых мероприятий в рамках муниципальной программы "Молодежная политика села Ванавара"</t>
  </si>
  <si>
    <t>Муниципальная программа "Организация социально- значимых мероприятий на территории с. Ванавара"</t>
  </si>
  <si>
    <t>Расходы на обеспечение культурно- массовых мероприятий в рамках отдельных мероприятий муниципальной программы  "Молодежная политика села Ванавара"</t>
  </si>
  <si>
    <t xml:space="preserve">Постановка на государственный учет объектов недвижимости в рамках отдельных мероприятий муниципальной программы "Управление муниципальным имуществом на территории села Ванавара" </t>
  </si>
  <si>
    <t>Расходы на обеспечение праздничных и культурно- массовых мероприятий в рамках отдельных мероприятий муниципальной программы "Организация социально- значимых мероприятий на территории села Ванавара"</t>
  </si>
  <si>
    <t>Расходы на обеспечение спортивно-массовых мероприятий в рамках отдельных мероприятий муниципальной программы "Организация социально- значимых мероприятий на территории села Ванавара"</t>
  </si>
  <si>
    <t>Исполнение судебных актов</t>
  </si>
  <si>
    <t>21 100 00460</t>
  </si>
  <si>
    <t>Муниципальная программа «Профилактика правонарушений в сельском поселении село Ванавара»</t>
  </si>
  <si>
    <t>21 000 00000</t>
  </si>
  <si>
    <t xml:space="preserve">Информационные мероприятия, направленные на  предотвращение правонарушений  </t>
  </si>
  <si>
    <t>21 100 00000</t>
  </si>
  <si>
    <r>
      <t xml:space="preserve">Информационные расходы в рамках отдельных мероприятий муниципальной программы </t>
    </r>
    <r>
      <rPr>
        <sz val="8"/>
        <color rgb="FF000000"/>
        <rFont val="Times New Roman"/>
        <family val="1"/>
        <charset val="204"/>
      </rPr>
      <t xml:space="preserve"> «Профилактика правонарушений в сельском поселении село Ванавара»</t>
    </r>
  </si>
  <si>
    <t>19 100 00470</t>
  </si>
  <si>
    <r>
      <t>Муниципальная программа</t>
    </r>
    <r>
      <rPr>
        <sz val="8"/>
        <color rgb="FF000000"/>
        <rFont val="Times New Roman"/>
        <family val="1"/>
        <charset val="204"/>
      </rPr>
      <t xml:space="preserve"> «Противодействие экстремизму и профилактика терроризма»</t>
    </r>
  </si>
  <si>
    <t>Информационные мероприятия, направленные  на  противодействие экстремизму и терроризму</t>
  </si>
  <si>
    <t>Информационные расходы в рамках отдельных мероприятий муниципальной программы «Противодействие экстремизму и профилактика терроризма»</t>
  </si>
  <si>
    <t>19 100 00000</t>
  </si>
  <si>
    <t>19 000 0000</t>
  </si>
  <si>
    <t>20 100 00480</t>
  </si>
  <si>
    <t>Информационные мероприятия, направленные  на  содействие  развитию малого и среднего бизнеса</t>
  </si>
  <si>
    <r>
      <t xml:space="preserve">Информационные расходы в рамках отдельных мероприятий муниципальной программы </t>
    </r>
    <r>
      <rPr>
        <sz val="8"/>
        <color rgb="FF000000"/>
        <rFont val="Times New Roman"/>
        <family val="1"/>
        <charset val="204"/>
      </rPr>
      <t>«</t>
    </r>
    <r>
      <rPr>
        <sz val="8"/>
        <color theme="1"/>
        <rFont val="Times New Roman"/>
        <family val="1"/>
        <charset val="204"/>
      </rPr>
      <t>Развитие малого и среднего предпринимательства на территории села Ванавара Эвенкийского муниципального района Красноярского края»</t>
    </r>
  </si>
  <si>
    <t>20 100 00000</t>
  </si>
  <si>
    <t>20 000 00000</t>
  </si>
  <si>
    <t>13 200 S4560</t>
  </si>
  <si>
    <t>17 100 00000</t>
  </si>
  <si>
    <t>17 1F3 67483</t>
  </si>
  <si>
    <t>17 1F3 67484</t>
  </si>
  <si>
    <t xml:space="preserve">Бюджетные инвестиции </t>
  </si>
  <si>
    <t>Капитальные вложения в объекты недвижимого имущества государственной (муниципальной) собственности</t>
  </si>
  <si>
    <t>17  1F3 6748S</t>
  </si>
  <si>
    <t>82 100 00590</t>
  </si>
  <si>
    <t>Расходы на ремонт септиков в рамках непрограммных расходов за счет благотворительных средств</t>
  </si>
  <si>
    <t>Муниципальная программа "Переселение граждан из аварийного жилья на территории села Ванавара" на 2019-2025 годы</t>
  </si>
  <si>
    <t>Расходы на обеспечение мероприятий муниципальной программы  "Переселение граждан из аварийного жилья на территории села Ванавара" на 2019-2025 годы</t>
  </si>
  <si>
    <t>Расходы на обеспечение мероприятий муниципальной программы "Переселение граждан из аварийного жилья на территории села Ванавара" на 2019-2025 годы за счет субсидии средств государственной корпорации</t>
  </si>
  <si>
    <t>Расходы на обеспечение мероприятий муниципальной программы "Переселение граждан из аварийного жилья на территории села Ванавара" на 2019-2025 годы за счет субсидии краевого бюджета</t>
  </si>
  <si>
    <t>Софинансирование расходов на обеспечение мероприятий муниципальной программы "Переселение граждан из аварийного жилья на территории села Ванавара" на 2019-2025 годы</t>
  </si>
  <si>
    <t>к Решению Ванаварского сельского Совета</t>
  </si>
  <si>
    <t>Расходы на ликвидацию аварийного жилья муниципальной программы "Переселение граждан из ветхого и аварийного жилья на территории села Ванавара"</t>
  </si>
  <si>
    <t>Расходы на текущий ремонт жилищного фонда в рамках отдельных мероприятий муниципальной программы "Создание благоприятных условий для реализации гражданами жилищных прав" за счет средств граждан</t>
  </si>
  <si>
    <t>16 100 00560</t>
  </si>
  <si>
    <t>Расходы на мероприятия по повышению безопасности дорожного движения в рамках подпрограммы "Автомобильные дороги" муниципальной программы "Развитие транспортной инфраструктуры на территории с. Ванавара"</t>
  </si>
  <si>
    <t>15 200 77490</t>
  </si>
  <si>
    <t>15 200 S7490</t>
  </si>
  <si>
    <t>Расходы для реализации проектов по благоустройству территорий поселений  в рамках отдельных мероприятий  муниципальной программы "Создание благоприятных условий для проживания граждан на территории с. Ванавара"</t>
  </si>
  <si>
    <t>Софинансирование расходов для реализации проектов по благоустройству территорий поселений в рамках отдельных мероприятий муниципальной программы "Создание благоприятных условий для проживания граждан на территории с. Ванавара"</t>
  </si>
  <si>
    <t>Софинансирование расходы для реализации проектов по решению вопросов местного значения в рамках отдельных мероприятий  муниципальной программы "Создание благоприятных условий для проживания граждан на территории с. Ванавара"</t>
  </si>
  <si>
    <t>82 100 00440</t>
  </si>
  <si>
    <t>Расходы на устройство септиков в рамках непрограммных расходов исполнительных органов местного самоуправления</t>
  </si>
  <si>
    <t>15 200 10590</t>
  </si>
  <si>
    <t>Исполнение переданных полномочий в области обращения с твердыми коммунальными отходами в рамках отдельных мероприятий муниципальной программы "Создание благоприятных условий для проживания на территории с. Ванавара"</t>
  </si>
  <si>
    <t>Защита населения и территории от чрезвычайных ситуаций природного и техногенного характера, пожарная безопасность</t>
  </si>
  <si>
    <t>82 100 00450</t>
  </si>
  <si>
    <t>82 100 00430</t>
  </si>
  <si>
    <t xml:space="preserve">Расходы на содержание канализационных сетей в рамках не программных расходов исполнительных органов местного самоуправления
</t>
  </si>
  <si>
    <t xml:space="preserve"> Расходы для реализации проектов по решению вопросов местного значения в рамках отдельных мероприятий муниципальной программы "Создание благоприятных условий для проживания граждан на территории с. Ванавара"</t>
  </si>
  <si>
    <t>Приложение № 4</t>
  </si>
  <si>
    <t>Обеспечение проведения выборов в рамках непрограммных расходов исполнительных органов местного самоуправления</t>
  </si>
  <si>
    <t>Специальные расходы</t>
  </si>
  <si>
    <t>Обеспечение проведения выборов и референдумов</t>
  </si>
  <si>
    <t>0107</t>
  </si>
  <si>
    <t>82 100 00530</t>
  </si>
  <si>
    <t>11 100 S2700</t>
  </si>
  <si>
    <t>11 100 12700</t>
  </si>
  <si>
    <t>82 100 00560</t>
  </si>
  <si>
    <t xml:space="preserve">Возмещение затрат по предоставлению мест для временного проживания  рамках не программных расходов исполнительных органов местного самоуправления
</t>
  </si>
  <si>
    <t>Содержание автомобильных дорог общего пользования местного значения за счет средств дорожного фонда ЭМР</t>
  </si>
  <si>
    <t>Софинансирование мероприятий, финансируемых за счет средств районного бюджета на осуществление дорожной деятельности в отношении автомобильных дорог общего пользования местного значения</t>
  </si>
  <si>
    <t xml:space="preserve">Расходы на обустройство и восстановление воинских захоронений в рамках отдельных мероприятий муниципальной программы "Создание благоприятных условий для проживания граждан на территории с. Ванавара"
</t>
  </si>
  <si>
    <t>15 200 L2990</t>
  </si>
  <si>
    <t>Организация и содержание прочих объектов благоустройства в рамках отдельных мероприятий муниципальной программы "Создание благоприятных условий для проживания граждан на территории с. Ванавара" за счет благотворительных средств</t>
  </si>
  <si>
    <t>15 200 00590</t>
  </si>
  <si>
    <t>Социальные выплаты гражданам, кроме публичных нормативных социальных выплат</t>
  </si>
  <si>
    <t>Организация и содержание прочих объектов благоустройства в рамках отдельных мероприятий муниципальной программы "Создание благоприятных условий для проживания граждан на территории с. Ванавара" за счет краевых средств</t>
  </si>
  <si>
    <t>82 100 00420</t>
  </si>
  <si>
    <t>Расходы на оплату жилищных услуг в рамках непрограммных расходов исполнительных органов местного самоуправления</t>
  </si>
  <si>
    <t>Расходы на обеспечение деятельности (оказания услуг) подведомственных учреждений в рамках отдельных мероприятий муниципальной программы "Молодежная политика села Ванавара" за счет краевых средств</t>
  </si>
  <si>
    <t>13100S7450</t>
  </si>
  <si>
    <t>15 200 S7450</t>
  </si>
  <si>
    <t>82 100 00540</t>
  </si>
  <si>
    <t>Предупреждение банкротства МКУП  "Ванаваракомсервис" в рамках непрограммных расходов исполнительных органов местного самоуправления</t>
  </si>
  <si>
    <t>320</t>
  </si>
  <si>
    <t>11 100 S5090</t>
  </si>
  <si>
    <t xml:space="preserve">Ремонт автомобильных дорог общего пользования местного значения за счет средств дорожного фонда Красноярского края в рамках подпрограммы "Автомобильные дороги" муниципальной программы "Развитие транспортной инфраструктуры на территории с. Ванавара" </t>
  </si>
  <si>
    <t xml:space="preserve">Софинансирование расходов по ремонту автомобильных дорог общего пользования местного значения за счет средств дорожного фонда Красноярского края в рамках подпрограммы "Автомобильные дороги" муниципальной программы "Развитие транспортной инфраструктуры на территории с. Ванавара" </t>
  </si>
  <si>
    <t>Расходы на подготовку описаний местоположения границ населенных пунктов в рамках непрограммных расходов исполнительных органов местного самоуправления</t>
  </si>
  <si>
    <t>Софинансирование расходов на подготовку описаний местоположения границ населенных пунктов в рамках непрограммных расходов исполнительных органов местного самоуправления</t>
  </si>
  <si>
    <r>
      <t>Муниципальная программа</t>
    </r>
    <r>
      <rPr>
        <b/>
        <sz val="8"/>
        <color rgb="FF000000"/>
        <rFont val="Times New Roman"/>
        <family val="1"/>
        <charset val="204"/>
      </rPr>
      <t xml:space="preserve"> «</t>
    </r>
    <r>
      <rPr>
        <b/>
        <sz val="8"/>
        <color theme="1"/>
        <rFont val="Times New Roman"/>
        <family val="1"/>
        <charset val="204"/>
      </rPr>
      <t>Развитие малого и среднего предпринимательства на территории села Ванавара Эвенкийского муниципального района Красноярского края»</t>
    </r>
  </si>
  <si>
    <t>82 100 75050</t>
  </si>
  <si>
    <t>82 100 S5050</t>
  </si>
  <si>
    <t>Расходы на осуществление дорожной деятельности в целях решения задач социально- экономического развития территорий за счет средств дорожного фонда Красноярского края</t>
  </si>
  <si>
    <t>Софинансирование расходов на осуществление дорожной деятельности в целях решения задач социально- экономического развития территорий за счет средств дорожного фонда Красноярского края</t>
  </si>
  <si>
    <t>11 100 73950</t>
  </si>
  <si>
    <t>11 100 S3950</t>
  </si>
  <si>
    <t>17 100 10390</t>
  </si>
  <si>
    <t>Муниципальная программа «Поддержка местных инициатив и участия населения в осуществлении местного самоуправления на территории муниципального образования сельское поселение село Ванавара»</t>
  </si>
  <si>
    <t>Поддержка местных инициатив</t>
  </si>
  <si>
    <t>Расходы в рамках отдельных мероприятий муниципальной программы «Поддержка местных инициатив и участия населения в осуществлении местного самоуправления на территории муниципального образования сельское поселение село Ванавара»</t>
  </si>
  <si>
    <t>22 100 00490</t>
  </si>
  <si>
    <t>22 100 00000</t>
  </si>
  <si>
    <t>22 000 00000</t>
  </si>
  <si>
    <t>Межбюджетные трансферты на осуществление Контрольно-счетной палатой Эвенкийского муниципального района полномочий контрольно-счетных органов сельских поселений Эвенкийского муниципального района по осуществлению внешнего финансового контроля</t>
  </si>
  <si>
    <t>Межбюджетные трансферты</t>
  </si>
  <si>
    <t>Иные межбюджетные трансферты</t>
  </si>
  <si>
    <t>1400</t>
  </si>
  <si>
    <t>1403</t>
  </si>
  <si>
    <t>82 100 00570</t>
  </si>
  <si>
    <t>Прочие межбюджетные трансферты общего характера</t>
  </si>
  <si>
    <t>Муниципальная программа «Формирование современной поселковой среды на территории муниципального образования сельское поселение село Ванавара"</t>
  </si>
  <si>
    <t>Оформление описания границ прилегающих территорий к местам общего пользования на территории с.Ванавара</t>
  </si>
  <si>
    <t>Расходы на оформление описания границ прилегающих территорий к местам общего пользования на территории с.Ванавара в рамках отдельных мероприятий муниципальной программы "Формирование современной поселковой среды на территории муниципального образования сельское поселение село Ванавара"</t>
  </si>
  <si>
    <t>23 000 00000</t>
  </si>
  <si>
    <t>23 100 00000</t>
  </si>
  <si>
    <t>23 100 00530</t>
  </si>
  <si>
    <t>Расходы по предупреждению пожарной безопасности на территории с. Ванавара в рамках отдельных мероприятий муниципальной программы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Ванавара"</t>
  </si>
  <si>
    <t>Капитальный и текущий ремонты жилищного фонда села Ванавара</t>
  </si>
  <si>
    <t xml:space="preserve">Расходы на капитальный и текущий ремонты жилищного фонда села Ванавара рамках отдельных мероприятий муниципальной программы "Создание благоприятных условий для реализации гражданами жилищных прав" </t>
  </si>
  <si>
    <t>Расходы на капитальный ремонт бани в рамках непрограммных расходов исполнительных органов местного самоуправления</t>
  </si>
  <si>
    <t>Расходы на ремонт септиков в рамках непрограммных расходов исполнительных органов местного самоуправления</t>
  </si>
  <si>
    <t xml:space="preserve">Переселение граждан из ветхого и аварийного жилья в рамках отдельных мероприятий муниципальной программы "Переселение граждан из ветхого и аварийного жилья на 2014-2016 годы на территории с. Ванавара"  </t>
  </si>
  <si>
    <t>Расходы на оплату отопления жилья в рамках непрограммных расходов исполнительных органов местного самоуправления</t>
  </si>
  <si>
    <t>Межбюджетные трансферты общего характера бюджетам бюджетной системы Российской Федерации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</si>
  <si>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</si>
  <si>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Расходы направленные на реализацию мероприятий по поддержке местных инициатив в рамках отдельных мероприятий МП "Формирование современной поселковой среды на территории муниципального образования сельское поселение село Ванавара" код цели 7641</t>
  </si>
  <si>
    <t>Софинансирование расходов направленных на реализацию мероприятий по поддержке местных инициатив</t>
  </si>
  <si>
    <t>КУЛЬТУРА, КИНЕМОТОГРАФИЯ</t>
  </si>
  <si>
    <t>депутатов  от __.12.2024 г. № ____ "О бюджете</t>
  </si>
  <si>
    <t xml:space="preserve">  сельского поселения с. Ванавара на 2025 год</t>
  </si>
  <si>
    <t xml:space="preserve">  и плановый период 2026-2027 годов"</t>
  </si>
  <si>
    <t>Ведомственная структура расходов местного бюджета на 2025 год и плановый период 2026 - 2027 годов</t>
  </si>
  <si>
    <t>сумма на 2025 год</t>
  </si>
  <si>
    <t xml:space="preserve">сумма на 2026 год </t>
  </si>
  <si>
    <t>сумма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</si>
</sst>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4" fillId="3" borderId="1" xfId="0" applyFont="1" applyFill="1" applyBorder="1" applyAlignment="1">
      <alignment vertical="distributed"/>
    </xf>
    <xf numFmtId="0" fontId="3" fillId="4" borderId="1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 vertical="top" wrapText="1"/>
    </xf>
    <xf numFmtId="0" fontId="3" fillId="5" borderId="1" xfId="1" applyNumberFormat="1" applyFont="1" applyFill="1" applyBorder="1" applyAlignment="1">
      <alignment horizontal="center" wrapText="1"/>
    </xf>
    <xf numFmtId="0" fontId="3" fillId="7" borderId="1" xfId="1" applyNumberFormat="1" applyFont="1" applyFill="1" applyBorder="1" applyAlignment="1">
      <alignment horizontal="center" vertical="top" wrapText="1"/>
    </xf>
    <xf numFmtId="0" fontId="3" fillId="2" borderId="1" xfId="1" applyNumberFormat="1" applyFont="1" applyFill="1" applyBorder="1" applyAlignment="1">
      <alignment horizontal="center" vertical="top" wrapText="1"/>
    </xf>
    <xf numFmtId="0" fontId="3" fillId="3" borderId="1" xfId="1" applyNumberFormat="1" applyFont="1" applyFill="1" applyBorder="1" applyAlignment="1">
      <alignment horizontal="center" vertical="top" wrapText="1"/>
    </xf>
    <xf numFmtId="0" fontId="2" fillId="3" borderId="1" xfId="1" applyNumberFormat="1" applyFont="1" applyFill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center" vertical="top" wrapText="1"/>
    </xf>
    <xf numFmtId="0" fontId="3" fillId="6" borderId="1" xfId="1" applyNumberFormat="1" applyFont="1" applyFill="1" applyBorder="1" applyAlignment="1">
      <alignment horizontal="center" vertical="top" wrapText="1"/>
    </xf>
    <xf numFmtId="0" fontId="3" fillId="6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distributed"/>
    </xf>
    <xf numFmtId="0" fontId="6" fillId="5" borderId="1" xfId="0" applyFont="1" applyFill="1" applyBorder="1" applyAlignment="1">
      <alignment horizontal="center" vertical="distributed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/>
    <xf numFmtId="0" fontId="8" fillId="0" borderId="0" xfId="0" applyFont="1"/>
    <xf numFmtId="49" fontId="3" fillId="3" borderId="1" xfId="0" applyNumberFormat="1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49" fontId="3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5" borderId="1" xfId="1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vertical="distributed"/>
    </xf>
    <xf numFmtId="0" fontId="11" fillId="0" borderId="1" xfId="0" applyFont="1" applyBorder="1" applyAlignment="1">
      <alignment vertical="distributed"/>
    </xf>
    <xf numFmtId="0" fontId="11" fillId="5" borderId="1" xfId="0" applyFont="1" applyFill="1" applyBorder="1" applyAlignment="1">
      <alignment horizontal="left" vertical="distributed"/>
    </xf>
    <xf numFmtId="0" fontId="12" fillId="4" borderId="1" xfId="1" applyNumberFormat="1" applyFont="1" applyFill="1" applyBorder="1" applyAlignment="1">
      <alignment vertical="top" wrapText="1"/>
    </xf>
    <xf numFmtId="0" fontId="12" fillId="0" borderId="1" xfId="1" applyNumberFormat="1" applyFont="1" applyBorder="1" applyAlignment="1">
      <alignment vertical="top" wrapText="1"/>
    </xf>
    <xf numFmtId="0" fontId="13" fillId="2" borderId="1" xfId="1" applyNumberFormat="1" applyFont="1" applyFill="1" applyBorder="1" applyAlignment="1">
      <alignment vertical="top" wrapText="1"/>
    </xf>
    <xf numFmtId="0" fontId="13" fillId="0" borderId="1" xfId="1" applyNumberFormat="1" applyFont="1" applyBorder="1" applyAlignment="1">
      <alignment vertical="top" wrapText="1"/>
    </xf>
    <xf numFmtId="0" fontId="10" fillId="0" borderId="1" xfId="0" applyFont="1" applyBorder="1"/>
    <xf numFmtId="0" fontId="12" fillId="5" borderId="1" xfId="1" applyNumberFormat="1" applyFont="1" applyFill="1" applyBorder="1" applyAlignment="1">
      <alignment vertical="top" wrapText="1"/>
    </xf>
    <xf numFmtId="0" fontId="14" fillId="7" borderId="1" xfId="1" applyNumberFormat="1" applyFont="1" applyFill="1" applyBorder="1" applyAlignment="1">
      <alignment vertical="top" wrapText="1"/>
    </xf>
    <xf numFmtId="0" fontId="13" fillId="3" borderId="1" xfId="1" applyNumberFormat="1" applyFont="1" applyFill="1" applyBorder="1" applyAlignment="1">
      <alignment vertical="top" wrapText="1"/>
    </xf>
    <xf numFmtId="0" fontId="12" fillId="7" borderId="1" xfId="1" applyNumberFormat="1" applyFont="1" applyFill="1" applyBorder="1" applyAlignment="1">
      <alignment vertical="top" wrapText="1"/>
    </xf>
    <xf numFmtId="0" fontId="12" fillId="3" borderId="1" xfId="1" applyNumberFormat="1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distributed"/>
    </xf>
    <xf numFmtId="0" fontId="11" fillId="6" borderId="1" xfId="0" applyFont="1" applyFill="1" applyBorder="1" applyAlignment="1">
      <alignment vertical="distributed"/>
    </xf>
    <xf numFmtId="0" fontId="12" fillId="6" borderId="1" xfId="1" applyNumberFormat="1" applyFont="1" applyFill="1" applyBorder="1" applyAlignment="1">
      <alignment vertical="top" wrapText="1"/>
    </xf>
    <xf numFmtId="0" fontId="10" fillId="0" borderId="0" xfId="0" applyFont="1" applyAlignment="1">
      <alignment vertical="distributed"/>
    </xf>
    <xf numFmtId="0" fontId="15" fillId="4" borderId="1" xfId="0" applyFont="1" applyFill="1" applyBorder="1" applyAlignment="1">
      <alignment vertical="distributed"/>
    </xf>
    <xf numFmtId="0" fontId="14" fillId="0" borderId="1" xfId="1" applyNumberFormat="1" applyFont="1" applyBorder="1" applyAlignment="1">
      <alignment vertical="top" wrapText="1"/>
    </xf>
    <xf numFmtId="0" fontId="11" fillId="2" borderId="1" xfId="0" applyFont="1" applyFill="1" applyBorder="1"/>
    <xf numFmtId="0" fontId="11" fillId="2" borderId="1" xfId="0" applyFont="1" applyFill="1" applyBorder="1" applyAlignment="1">
      <alignment vertical="distributed"/>
    </xf>
    <xf numFmtId="0" fontId="16" fillId="0" borderId="1" xfId="0" applyFont="1" applyBorder="1" applyAlignment="1">
      <alignment vertical="distributed"/>
    </xf>
    <xf numFmtId="0" fontId="10" fillId="0" borderId="0" xfId="0" applyFont="1"/>
    <xf numFmtId="0" fontId="17" fillId="4" borderId="1" xfId="0" applyFont="1" applyFill="1" applyBorder="1" applyAlignment="1">
      <alignment vertical="distributed"/>
    </xf>
    <xf numFmtId="0" fontId="18" fillId="0" borderId="1" xfId="0" applyFont="1" applyBorder="1" applyAlignment="1">
      <alignment vertical="distributed"/>
    </xf>
    <xf numFmtId="0" fontId="11" fillId="0" borderId="1" xfId="0" applyFont="1" applyBorder="1"/>
    <xf numFmtId="0" fontId="18" fillId="3" borderId="1" xfId="0" applyFont="1" applyFill="1" applyBorder="1" applyAlignment="1">
      <alignment vertical="distributed"/>
    </xf>
    <xf numFmtId="0" fontId="11" fillId="0" borderId="1" xfId="0" applyFont="1" applyBorder="1" applyAlignment="1">
      <alignment horizontal="center" vertical="distributed"/>
    </xf>
    <xf numFmtId="0" fontId="10" fillId="3" borderId="1" xfId="0" applyFont="1" applyFill="1" applyBorder="1" applyAlignment="1">
      <alignment vertical="distributed"/>
    </xf>
    <xf numFmtId="164" fontId="7" fillId="0" borderId="1" xfId="0" applyNumberFormat="1" applyFont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3" fillId="0" borderId="1" xfId="1" applyNumberFormat="1" applyFont="1" applyBorder="1" applyAlignment="1">
      <alignment vertical="distributed" wrapText="1"/>
    </xf>
    <xf numFmtId="0" fontId="16" fillId="0" borderId="0" xfId="0" applyFont="1" applyAlignment="1">
      <alignment vertical="distributed"/>
    </xf>
    <xf numFmtId="49" fontId="7" fillId="0" borderId="1" xfId="0" applyNumberFormat="1" applyFont="1" applyBorder="1" applyAlignment="1">
      <alignment horizontal="center" vertical="center"/>
    </xf>
    <xf numFmtId="0" fontId="13" fillId="0" borderId="2" xfId="1" applyNumberFormat="1" applyFont="1" applyFill="1" applyBorder="1" applyAlignment="1">
      <alignment vertical="top" wrapText="1"/>
    </xf>
    <xf numFmtId="0" fontId="15" fillId="0" borderId="0" xfId="0" applyFont="1" applyAlignment="1">
      <alignment vertical="distributed"/>
    </xf>
    <xf numFmtId="164" fontId="3" fillId="0" borderId="1" xfId="0" applyNumberFormat="1" applyFont="1" applyBorder="1" applyAlignment="1">
      <alignment horizontal="center" vertical="center"/>
    </xf>
    <xf numFmtId="164" fontId="5" fillId="0" borderId="0" xfId="0" applyNumberFormat="1" applyFont="1"/>
    <xf numFmtId="0" fontId="11" fillId="0" borderId="0" xfId="0" applyFont="1" applyAlignment="1">
      <alignment vertical="distributed"/>
    </xf>
    <xf numFmtId="49" fontId="5" fillId="8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0" fillId="7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20" fillId="4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distributed"/>
    </xf>
    <xf numFmtId="164" fontId="21" fillId="0" borderId="1" xfId="0" applyNumberFormat="1" applyFont="1" applyBorder="1" applyAlignment="1">
      <alignment horizontal="center" vertical="center"/>
    </xf>
    <xf numFmtId="0" fontId="22" fillId="3" borderId="0" xfId="0" applyFont="1" applyFill="1"/>
    <xf numFmtId="0" fontId="22" fillId="3" borderId="1" xfId="0" applyFont="1" applyFill="1" applyBorder="1" applyAlignment="1">
      <alignment vertical="distributed"/>
    </xf>
    <xf numFmtId="0" fontId="5" fillId="0" borderId="0" xfId="0" applyFont="1" applyAlignment="1">
      <alignment horizontal="right" vertical="center"/>
    </xf>
    <xf numFmtId="0" fontId="3" fillId="0" borderId="0" xfId="1" applyFont="1" applyFill="1" applyAlignment="1">
      <alignment horizontal="center" vertical="distributed" wrapText="1"/>
    </xf>
    <xf numFmtId="0" fontId="5" fillId="6" borderId="0" xfId="0" applyFont="1" applyFill="1"/>
    <xf numFmtId="0" fontId="8" fillId="6" borderId="0" xfId="0" applyFont="1" applyFill="1"/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GorushinskayaSN\Desktop\&#1041;&#1070;&#1044;&#1046;&#1045;&#1058;%20&#1072;&#1087;&#1088;&#1077;&#1083;&#1100;%202024%20&#1075;(&#1080;&#1089;&#1087;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92">
          <cell r="C292" t="str">
            <v>23 100 S6410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6"/>
  <sheetViews>
    <sheetView tabSelected="1" zoomScale="120" zoomScaleNormal="120" workbookViewId="0">
      <selection activeCell="A436" sqref="A436"/>
    </sheetView>
  </sheetViews>
  <sheetFormatPr defaultRowHeight="12" outlineLevelRow="2" x14ac:dyDescent="0.2"/>
  <cols>
    <col min="1" max="1" width="5.5703125" style="16" customWidth="1"/>
    <col min="2" max="2" width="61.140625" style="16" customWidth="1"/>
    <col min="3" max="3" width="9.5703125" style="16" customWidth="1"/>
    <col min="4" max="4" width="9.5703125" style="25" customWidth="1"/>
    <col min="5" max="5" width="11.42578125" style="25" customWidth="1"/>
    <col min="6" max="6" width="7" style="25" customWidth="1"/>
    <col min="7" max="7" width="9.7109375" style="25" customWidth="1"/>
    <col min="8" max="8" width="8.85546875" style="25" customWidth="1"/>
    <col min="9" max="9" width="8" style="25" customWidth="1"/>
    <col min="10" max="16384" width="9.140625" style="16"/>
  </cols>
  <sheetData>
    <row r="1" spans="1:10" x14ac:dyDescent="0.2">
      <c r="D1" s="139" t="s">
        <v>280</v>
      </c>
      <c r="E1" s="139"/>
      <c r="F1" s="139"/>
      <c r="G1" s="139"/>
      <c r="H1" s="139"/>
      <c r="I1" s="139"/>
    </row>
    <row r="2" spans="1:10" ht="15" customHeight="1" x14ac:dyDescent="0.2">
      <c r="D2" s="139" t="s">
        <v>261</v>
      </c>
      <c r="E2" s="139"/>
      <c r="F2" s="139"/>
      <c r="G2" s="139"/>
      <c r="H2" s="139"/>
      <c r="I2" s="139"/>
    </row>
    <row r="3" spans="1:10" x14ac:dyDescent="0.2">
      <c r="D3" s="139" t="s">
        <v>350</v>
      </c>
      <c r="E3" s="139"/>
      <c r="F3" s="139"/>
      <c r="G3" s="139"/>
      <c r="H3" s="139"/>
      <c r="I3" s="139"/>
    </row>
    <row r="4" spans="1:10" x14ac:dyDescent="0.2">
      <c r="D4" s="139" t="s">
        <v>351</v>
      </c>
      <c r="E4" s="139"/>
      <c r="F4" s="139"/>
      <c r="G4" s="139"/>
      <c r="H4" s="139"/>
      <c r="I4" s="139"/>
    </row>
    <row r="5" spans="1:10" x14ac:dyDescent="0.2">
      <c r="D5" s="139" t="s">
        <v>352</v>
      </c>
      <c r="E5" s="139"/>
      <c r="F5" s="139"/>
      <c r="G5" s="139"/>
      <c r="H5" s="139"/>
      <c r="I5" s="139"/>
    </row>
    <row r="6" spans="1:10" ht="15" customHeight="1" x14ac:dyDescent="0.2">
      <c r="D6" s="139"/>
      <c r="E6" s="139"/>
      <c r="F6" s="139"/>
      <c r="G6" s="139"/>
      <c r="H6" s="139"/>
      <c r="I6" s="139"/>
    </row>
    <row r="7" spans="1:10" ht="15" customHeight="1" x14ac:dyDescent="0.2">
      <c r="D7" s="139"/>
      <c r="E7" s="139"/>
      <c r="F7" s="139"/>
      <c r="G7" s="139"/>
      <c r="H7" s="139"/>
      <c r="I7" s="139"/>
    </row>
    <row r="8" spans="1:10" ht="9.75" customHeight="1" x14ac:dyDescent="0.2">
      <c r="D8" s="139"/>
      <c r="E8" s="139"/>
      <c r="F8" s="139"/>
      <c r="G8" s="139"/>
      <c r="H8" s="139"/>
      <c r="I8" s="139"/>
    </row>
    <row r="9" spans="1:10" ht="17.25" customHeight="1" x14ac:dyDescent="0.2">
      <c r="A9" s="140" t="s">
        <v>353</v>
      </c>
      <c r="B9" s="140"/>
      <c r="C9" s="140"/>
      <c r="D9" s="140"/>
      <c r="E9" s="140"/>
      <c r="F9" s="140"/>
      <c r="G9" s="140"/>
      <c r="H9" s="140"/>
      <c r="I9" s="140"/>
    </row>
    <row r="10" spans="1:10" x14ac:dyDescent="0.2">
      <c r="I10" s="25" t="s">
        <v>13</v>
      </c>
    </row>
    <row r="11" spans="1:10" ht="27.75" customHeight="1" x14ac:dyDescent="0.2">
      <c r="A11" s="96" t="s">
        <v>3</v>
      </c>
      <c r="B11" s="17" t="s">
        <v>4</v>
      </c>
      <c r="C11" s="17" t="s">
        <v>58</v>
      </c>
      <c r="D11" s="67" t="s">
        <v>2</v>
      </c>
      <c r="E11" s="67" t="s">
        <v>0</v>
      </c>
      <c r="F11" s="67" t="s">
        <v>1</v>
      </c>
      <c r="G11" s="67" t="s">
        <v>354</v>
      </c>
      <c r="H11" s="67" t="s">
        <v>355</v>
      </c>
      <c r="I11" s="67" t="s">
        <v>356</v>
      </c>
      <c r="J11" s="68"/>
    </row>
    <row r="12" spans="1:10" ht="13.5" customHeight="1" x14ac:dyDescent="0.2">
      <c r="A12" s="17">
        <v>1</v>
      </c>
      <c r="B12" s="17">
        <v>2</v>
      </c>
      <c r="C12" s="17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</row>
    <row r="13" spans="1:10" ht="19.5" customHeight="1" x14ac:dyDescent="0.2">
      <c r="A13" s="18">
        <v>1</v>
      </c>
      <c r="B13" s="71" t="s">
        <v>59</v>
      </c>
      <c r="C13" s="19">
        <v>299</v>
      </c>
      <c r="D13" s="27"/>
      <c r="E13" s="27"/>
      <c r="F13" s="27"/>
      <c r="G13" s="28">
        <f t="shared" ref="G13:I15" si="0">G14</f>
        <v>3631.6</v>
      </c>
      <c r="H13" s="28">
        <f t="shared" si="0"/>
        <v>3631.6</v>
      </c>
      <c r="I13" s="28">
        <f t="shared" si="0"/>
        <v>3631.6</v>
      </c>
    </row>
    <row r="14" spans="1:10" x14ac:dyDescent="0.2">
      <c r="A14" s="20">
        <f>A13+1</f>
        <v>2</v>
      </c>
      <c r="B14" s="72" t="s">
        <v>5</v>
      </c>
      <c r="C14" s="2">
        <v>299</v>
      </c>
      <c r="D14" s="29" t="s">
        <v>198</v>
      </c>
      <c r="E14" s="30"/>
      <c r="F14" s="30"/>
      <c r="G14" s="31">
        <f t="shared" si="0"/>
        <v>3631.6</v>
      </c>
      <c r="H14" s="31">
        <f t="shared" si="0"/>
        <v>3631.6</v>
      </c>
      <c r="I14" s="31">
        <f t="shared" si="0"/>
        <v>3631.6</v>
      </c>
    </row>
    <row r="15" spans="1:10" ht="24.75" customHeight="1" x14ac:dyDescent="0.2">
      <c r="A15" s="20">
        <f t="shared" ref="A15:A95" si="1">A14+1</f>
        <v>3</v>
      </c>
      <c r="B15" s="73" t="s">
        <v>15</v>
      </c>
      <c r="C15" s="3">
        <v>299</v>
      </c>
      <c r="D15" s="32" t="s">
        <v>16</v>
      </c>
      <c r="E15" s="33"/>
      <c r="F15" s="33"/>
      <c r="G15" s="34">
        <f>G16</f>
        <v>3631.6</v>
      </c>
      <c r="H15" s="34">
        <f t="shared" si="0"/>
        <v>3631.6</v>
      </c>
      <c r="I15" s="34">
        <f t="shared" si="0"/>
        <v>3631.6</v>
      </c>
    </row>
    <row r="16" spans="1:10" x14ac:dyDescent="0.2">
      <c r="A16" s="20">
        <f t="shared" si="1"/>
        <v>4</v>
      </c>
      <c r="B16" s="74" t="s">
        <v>6</v>
      </c>
      <c r="C16" s="4">
        <v>299</v>
      </c>
      <c r="D16" s="35" t="s">
        <v>16</v>
      </c>
      <c r="E16" s="35" t="s">
        <v>66</v>
      </c>
      <c r="F16" s="36"/>
      <c r="G16" s="37">
        <f>G17</f>
        <v>3631.6</v>
      </c>
      <c r="H16" s="37">
        <f t="shared" ref="H16:I16" si="2">H17</f>
        <v>3631.6</v>
      </c>
      <c r="I16" s="37">
        <f t="shared" si="2"/>
        <v>3631.6</v>
      </c>
    </row>
    <row r="17" spans="1:11" ht="15.75" customHeight="1" x14ac:dyDescent="0.2">
      <c r="A17" s="20">
        <f t="shared" si="1"/>
        <v>5</v>
      </c>
      <c r="B17" s="75" t="s">
        <v>145</v>
      </c>
      <c r="C17" s="5">
        <v>299</v>
      </c>
      <c r="D17" s="32" t="s">
        <v>16</v>
      </c>
      <c r="E17" s="32" t="s">
        <v>65</v>
      </c>
      <c r="F17" s="33"/>
      <c r="G17" s="38">
        <f>G18+G21</f>
        <v>3631.6</v>
      </c>
      <c r="H17" s="38">
        <f t="shared" ref="H17:I17" si="3">H18+H21</f>
        <v>3631.6</v>
      </c>
      <c r="I17" s="38">
        <f t="shared" si="3"/>
        <v>3631.6</v>
      </c>
    </row>
    <row r="18" spans="1:11" ht="22.5" x14ac:dyDescent="0.2">
      <c r="A18" s="20">
        <f t="shared" si="1"/>
        <v>6</v>
      </c>
      <c r="B18" s="75" t="s">
        <v>193</v>
      </c>
      <c r="C18" s="5">
        <v>299</v>
      </c>
      <c r="D18" s="33" t="s">
        <v>16</v>
      </c>
      <c r="E18" s="32" t="s">
        <v>194</v>
      </c>
      <c r="F18" s="33"/>
      <c r="G18" s="98">
        <f t="shared" ref="G18:I19" si="4">G19</f>
        <v>1775.1</v>
      </c>
      <c r="H18" s="98">
        <f t="shared" si="4"/>
        <v>1775.1</v>
      </c>
      <c r="I18" s="98">
        <f t="shared" si="4"/>
        <v>1775.1</v>
      </c>
    </row>
    <row r="19" spans="1:11" ht="35.25" customHeight="1" x14ac:dyDescent="0.2">
      <c r="A19" s="20">
        <f t="shared" si="1"/>
        <v>7</v>
      </c>
      <c r="B19" s="75" t="s">
        <v>14</v>
      </c>
      <c r="C19" s="5">
        <v>299</v>
      </c>
      <c r="D19" s="33" t="s">
        <v>16</v>
      </c>
      <c r="E19" s="33" t="s">
        <v>194</v>
      </c>
      <c r="F19" s="39">
        <v>100</v>
      </c>
      <c r="G19" s="40">
        <f t="shared" si="4"/>
        <v>1775.1</v>
      </c>
      <c r="H19" s="40">
        <f t="shared" si="4"/>
        <v>1775.1</v>
      </c>
      <c r="I19" s="40">
        <f t="shared" si="4"/>
        <v>1775.1</v>
      </c>
    </row>
    <row r="20" spans="1:11" ht="13.5" customHeight="1" x14ac:dyDescent="0.2">
      <c r="A20" s="20">
        <f t="shared" si="1"/>
        <v>8</v>
      </c>
      <c r="B20" s="75" t="s">
        <v>7</v>
      </c>
      <c r="C20" s="5">
        <v>299</v>
      </c>
      <c r="D20" s="33" t="s">
        <v>16</v>
      </c>
      <c r="E20" s="33" t="s">
        <v>194</v>
      </c>
      <c r="F20" s="33" t="s">
        <v>8</v>
      </c>
      <c r="G20" s="103">
        <v>1775.1</v>
      </c>
      <c r="H20" s="103">
        <v>1775.1</v>
      </c>
      <c r="I20" s="103">
        <v>1775.1</v>
      </c>
    </row>
    <row r="21" spans="1:11" ht="22.5" x14ac:dyDescent="0.2">
      <c r="A21" s="20">
        <f>A20+1</f>
        <v>9</v>
      </c>
      <c r="B21" s="75" t="s">
        <v>146</v>
      </c>
      <c r="C21" s="5">
        <v>299</v>
      </c>
      <c r="D21" s="33" t="s">
        <v>16</v>
      </c>
      <c r="E21" s="32" t="s">
        <v>117</v>
      </c>
      <c r="F21" s="38"/>
      <c r="G21" s="119">
        <f>G22+G24+G26</f>
        <v>1856.5</v>
      </c>
      <c r="H21" s="119">
        <f t="shared" ref="H21:I21" si="5">H22+H24+H26</f>
        <v>1856.5</v>
      </c>
      <c r="I21" s="119">
        <f t="shared" si="5"/>
        <v>1856.5</v>
      </c>
    </row>
    <row r="22" spans="1:11" ht="34.5" customHeight="1" x14ac:dyDescent="0.2">
      <c r="A22" s="20">
        <f t="shared" si="1"/>
        <v>10</v>
      </c>
      <c r="B22" s="75" t="s">
        <v>14</v>
      </c>
      <c r="C22" s="5">
        <v>299</v>
      </c>
      <c r="D22" s="33" t="s">
        <v>16</v>
      </c>
      <c r="E22" s="33" t="s">
        <v>117</v>
      </c>
      <c r="F22" s="39">
        <v>100</v>
      </c>
      <c r="G22" s="120">
        <f>G23</f>
        <v>1458.3</v>
      </c>
      <c r="H22" s="120">
        <f t="shared" ref="H22:I22" si="6">H23</f>
        <v>1458.3</v>
      </c>
      <c r="I22" s="120">
        <f t="shared" si="6"/>
        <v>1458.3</v>
      </c>
    </row>
    <row r="23" spans="1:11" ht="16.5" customHeight="1" x14ac:dyDescent="0.2">
      <c r="A23" s="20">
        <f t="shared" si="1"/>
        <v>11</v>
      </c>
      <c r="B23" s="75" t="s">
        <v>7</v>
      </c>
      <c r="C23" s="5">
        <v>299</v>
      </c>
      <c r="D23" s="33" t="s">
        <v>16</v>
      </c>
      <c r="E23" s="33" t="s">
        <v>117</v>
      </c>
      <c r="F23" s="33" t="s">
        <v>8</v>
      </c>
      <c r="G23" s="103">
        <v>1458.3</v>
      </c>
      <c r="H23" s="103">
        <v>1458.3</v>
      </c>
      <c r="I23" s="103">
        <v>1458.3</v>
      </c>
    </row>
    <row r="24" spans="1:11" ht="13.5" customHeight="1" x14ac:dyDescent="0.2">
      <c r="A24" s="20">
        <f t="shared" si="1"/>
        <v>12</v>
      </c>
      <c r="B24" s="75" t="s">
        <v>152</v>
      </c>
      <c r="C24" s="5">
        <v>299</v>
      </c>
      <c r="D24" s="33" t="s">
        <v>16</v>
      </c>
      <c r="E24" s="33" t="s">
        <v>117</v>
      </c>
      <c r="F24" s="39" t="s">
        <v>10</v>
      </c>
      <c r="G24" s="120">
        <f>G25</f>
        <v>397.7</v>
      </c>
      <c r="H24" s="120">
        <f>H25</f>
        <v>397.7</v>
      </c>
      <c r="I24" s="120">
        <f>I25</f>
        <v>397.7</v>
      </c>
    </row>
    <row r="25" spans="1:11" ht="22.5" x14ac:dyDescent="0.2">
      <c r="A25" s="20">
        <f t="shared" si="1"/>
        <v>13</v>
      </c>
      <c r="B25" s="75" t="s">
        <v>11</v>
      </c>
      <c r="C25" s="5">
        <v>299</v>
      </c>
      <c r="D25" s="33" t="s">
        <v>16</v>
      </c>
      <c r="E25" s="33" t="s">
        <v>117</v>
      </c>
      <c r="F25" s="33" t="s">
        <v>12</v>
      </c>
      <c r="G25" s="103">
        <v>397.7</v>
      </c>
      <c r="H25" s="103">
        <v>397.7</v>
      </c>
      <c r="I25" s="103">
        <v>397.7</v>
      </c>
      <c r="K25" s="111"/>
    </row>
    <row r="26" spans="1:11" x14ac:dyDescent="0.2">
      <c r="A26" s="20">
        <f>A25+1</f>
        <v>14</v>
      </c>
      <c r="B26" s="76" t="s">
        <v>20</v>
      </c>
      <c r="C26" s="5">
        <v>299</v>
      </c>
      <c r="D26" s="33" t="s">
        <v>16</v>
      </c>
      <c r="E26" s="33" t="s">
        <v>117</v>
      </c>
      <c r="F26" s="33" t="s">
        <v>143</v>
      </c>
      <c r="G26" s="103">
        <f>G27</f>
        <v>0.5</v>
      </c>
      <c r="H26" s="103">
        <f>H27</f>
        <v>0.5</v>
      </c>
      <c r="I26" s="103">
        <f>I27</f>
        <v>0.5</v>
      </c>
    </row>
    <row r="27" spans="1:11" x14ac:dyDescent="0.2">
      <c r="A27" s="20">
        <f>A26+1</f>
        <v>15</v>
      </c>
      <c r="B27" s="76" t="s">
        <v>19</v>
      </c>
      <c r="C27" s="5">
        <v>299</v>
      </c>
      <c r="D27" s="33" t="s">
        <v>16</v>
      </c>
      <c r="E27" s="33" t="s">
        <v>117</v>
      </c>
      <c r="F27" s="33" t="s">
        <v>144</v>
      </c>
      <c r="G27" s="103">
        <v>0.5</v>
      </c>
      <c r="H27" s="103">
        <v>0.5</v>
      </c>
      <c r="I27" s="103">
        <v>0.5</v>
      </c>
    </row>
    <row r="28" spans="1:11" ht="21" x14ac:dyDescent="0.2">
      <c r="A28" s="20">
        <f>A27+1</f>
        <v>16</v>
      </c>
      <c r="B28" s="77" t="s">
        <v>60</v>
      </c>
      <c r="C28" s="6">
        <v>300</v>
      </c>
      <c r="D28" s="42"/>
      <c r="E28" s="42"/>
      <c r="F28" s="42"/>
      <c r="G28" s="121">
        <f>G29+G87+G94+G120+G189+G345+G390+G421+G428</f>
        <v>150335.4</v>
      </c>
      <c r="H28" s="121">
        <f>H29+H87+H94+H120+H189+H345+H390+H428</f>
        <v>131300.4</v>
      </c>
      <c r="I28" s="121">
        <f>I29+I87+I94+I120+I189+I345+I390+I428</f>
        <v>127814.3</v>
      </c>
    </row>
    <row r="29" spans="1:11" x14ac:dyDescent="0.2">
      <c r="A29" s="20">
        <f t="shared" si="1"/>
        <v>17</v>
      </c>
      <c r="B29" s="72" t="s">
        <v>5</v>
      </c>
      <c r="C29" s="2">
        <v>300</v>
      </c>
      <c r="D29" s="29" t="s">
        <v>198</v>
      </c>
      <c r="E29" s="30"/>
      <c r="F29" s="30"/>
      <c r="G29" s="122">
        <f>G30+G38+G57+G65+G52</f>
        <v>43007.3</v>
      </c>
      <c r="H29" s="122">
        <f t="shared" ref="H29:I29" si="7">H30+H38+H57+H65+H52</f>
        <v>43007.3</v>
      </c>
      <c r="I29" s="122">
        <f t="shared" si="7"/>
        <v>43007.3</v>
      </c>
    </row>
    <row r="30" spans="1:11" ht="21" x14ac:dyDescent="0.2">
      <c r="A30" s="20">
        <f>A29+1</f>
        <v>18</v>
      </c>
      <c r="B30" s="81" t="s">
        <v>195</v>
      </c>
      <c r="C30" s="9">
        <v>300</v>
      </c>
      <c r="D30" s="99" t="s">
        <v>196</v>
      </c>
      <c r="E30" s="100"/>
      <c r="F30" s="100"/>
      <c r="G30" s="102">
        <f>G31</f>
        <v>1927</v>
      </c>
      <c r="H30" s="102">
        <f t="shared" ref="H30:I30" si="8">H31</f>
        <v>1927</v>
      </c>
      <c r="I30" s="102">
        <f t="shared" si="8"/>
        <v>1927</v>
      </c>
    </row>
    <row r="31" spans="1:11" ht="12.75" customHeight="1" x14ac:dyDescent="0.2">
      <c r="A31" s="20">
        <f t="shared" ref="A31:A35" si="9">A30+1</f>
        <v>19</v>
      </c>
      <c r="B31" s="74" t="s">
        <v>201</v>
      </c>
      <c r="C31" s="8">
        <v>300</v>
      </c>
      <c r="D31" s="35" t="s">
        <v>196</v>
      </c>
      <c r="E31" s="35" t="s">
        <v>200</v>
      </c>
      <c r="F31" s="36"/>
      <c r="G31" s="123">
        <f>G32</f>
        <v>1927</v>
      </c>
      <c r="H31" s="123">
        <f t="shared" ref="H31:I31" si="10">H32</f>
        <v>1927</v>
      </c>
      <c r="I31" s="123">
        <f t="shared" si="10"/>
        <v>1927</v>
      </c>
    </row>
    <row r="32" spans="1:11" ht="12.75" customHeight="1" x14ac:dyDescent="0.2">
      <c r="A32" s="20">
        <f t="shared" si="9"/>
        <v>20</v>
      </c>
      <c r="B32" s="79" t="s">
        <v>203</v>
      </c>
      <c r="C32" s="9">
        <v>300</v>
      </c>
      <c r="D32" s="99" t="s">
        <v>196</v>
      </c>
      <c r="E32" s="99" t="s">
        <v>202</v>
      </c>
      <c r="F32" s="100"/>
      <c r="G32" s="102">
        <f>G33</f>
        <v>1927</v>
      </c>
      <c r="H32" s="102">
        <f t="shared" ref="H32:I32" si="11">H33</f>
        <v>1927</v>
      </c>
      <c r="I32" s="102">
        <f t="shared" si="11"/>
        <v>1927</v>
      </c>
    </row>
    <row r="33" spans="1:10" ht="22.5" x14ac:dyDescent="0.2">
      <c r="A33" s="20">
        <f t="shared" si="9"/>
        <v>21</v>
      </c>
      <c r="B33" s="79" t="s">
        <v>199</v>
      </c>
      <c r="C33" s="9">
        <v>300</v>
      </c>
      <c r="D33" s="99" t="s">
        <v>196</v>
      </c>
      <c r="E33" s="99" t="s">
        <v>197</v>
      </c>
      <c r="F33" s="100"/>
      <c r="G33" s="102">
        <f>G34+G36</f>
        <v>1927</v>
      </c>
      <c r="H33" s="102">
        <f t="shared" ref="H33:I33" si="12">H34</f>
        <v>1927</v>
      </c>
      <c r="I33" s="102">
        <f t="shared" si="12"/>
        <v>1927</v>
      </c>
    </row>
    <row r="34" spans="1:10" ht="33.75" x14ac:dyDescent="0.2">
      <c r="A34" s="20">
        <f t="shared" si="9"/>
        <v>22</v>
      </c>
      <c r="B34" s="75" t="s">
        <v>14</v>
      </c>
      <c r="C34" s="9">
        <v>300</v>
      </c>
      <c r="D34" s="99" t="s">
        <v>196</v>
      </c>
      <c r="E34" s="100" t="s">
        <v>197</v>
      </c>
      <c r="F34" s="100" t="s">
        <v>204</v>
      </c>
      <c r="G34" s="104">
        <f>G35</f>
        <v>1927</v>
      </c>
      <c r="H34" s="104">
        <f t="shared" ref="H34:I34" si="13">H35</f>
        <v>1927</v>
      </c>
      <c r="I34" s="104">
        <f t="shared" si="13"/>
        <v>1927</v>
      </c>
    </row>
    <row r="35" spans="1:10" x14ac:dyDescent="0.2">
      <c r="A35" s="20">
        <f t="shared" si="9"/>
        <v>23</v>
      </c>
      <c r="B35" s="75" t="s">
        <v>7</v>
      </c>
      <c r="C35" s="9">
        <v>300</v>
      </c>
      <c r="D35" s="99" t="s">
        <v>196</v>
      </c>
      <c r="E35" s="100" t="s">
        <v>197</v>
      </c>
      <c r="F35" s="100" t="s">
        <v>8</v>
      </c>
      <c r="G35" s="104">
        <v>1927</v>
      </c>
      <c r="H35" s="104">
        <v>1927</v>
      </c>
      <c r="I35" s="104">
        <v>1927</v>
      </c>
    </row>
    <row r="36" spans="1:10" hidden="1" outlineLevel="1" x14ac:dyDescent="0.2">
      <c r="A36" s="20">
        <f>A35+1</f>
        <v>24</v>
      </c>
      <c r="B36" s="91" t="s">
        <v>62</v>
      </c>
      <c r="C36" s="9">
        <v>300</v>
      </c>
      <c r="D36" s="99" t="s">
        <v>196</v>
      </c>
      <c r="E36" s="100" t="s">
        <v>197</v>
      </c>
      <c r="F36" s="100" t="s">
        <v>85</v>
      </c>
      <c r="G36" s="104">
        <f>G37</f>
        <v>0</v>
      </c>
      <c r="H36" s="104"/>
      <c r="I36" s="104"/>
    </row>
    <row r="37" spans="1:10" ht="22.5" hidden="1" outlineLevel="1" x14ac:dyDescent="0.2">
      <c r="A37" s="20">
        <f t="shared" ref="A37" si="14">A36+1</f>
        <v>25</v>
      </c>
      <c r="B37" s="69" t="s">
        <v>296</v>
      </c>
      <c r="C37" s="9">
        <v>300</v>
      </c>
      <c r="D37" s="99" t="s">
        <v>196</v>
      </c>
      <c r="E37" s="100" t="s">
        <v>197</v>
      </c>
      <c r="F37" s="100" t="s">
        <v>305</v>
      </c>
      <c r="G37" s="104">
        <v>0</v>
      </c>
      <c r="H37" s="104"/>
      <c r="I37" s="104"/>
    </row>
    <row r="38" spans="1:10" s="22" customFormat="1" ht="33.75" collapsed="1" x14ac:dyDescent="0.2">
      <c r="A38" s="20">
        <f>A35+1</f>
        <v>24</v>
      </c>
      <c r="B38" s="78" t="s">
        <v>346</v>
      </c>
      <c r="C38" s="7">
        <v>300</v>
      </c>
      <c r="D38" s="51" t="s">
        <v>18</v>
      </c>
      <c r="E38" s="43"/>
      <c r="F38" s="43"/>
      <c r="G38" s="124">
        <f t="shared" ref="G38:I38" si="15">G39</f>
        <v>32241.9</v>
      </c>
      <c r="H38" s="124">
        <f t="shared" si="15"/>
        <v>32241.9</v>
      </c>
      <c r="I38" s="124">
        <f t="shared" si="15"/>
        <v>32241.9</v>
      </c>
      <c r="J38" s="142"/>
    </row>
    <row r="39" spans="1:10" x14ac:dyDescent="0.2">
      <c r="A39" s="20">
        <f t="shared" si="1"/>
        <v>25</v>
      </c>
      <c r="B39" s="74" t="s">
        <v>17</v>
      </c>
      <c r="C39" s="8">
        <v>300</v>
      </c>
      <c r="D39" s="44" t="s">
        <v>18</v>
      </c>
      <c r="E39" s="44" t="s">
        <v>67</v>
      </c>
      <c r="F39" s="41"/>
      <c r="G39" s="123">
        <f>G40</f>
        <v>32241.9</v>
      </c>
      <c r="H39" s="123">
        <f>H40</f>
        <v>32241.9</v>
      </c>
      <c r="I39" s="123">
        <f>I40</f>
        <v>32241.9</v>
      </c>
    </row>
    <row r="40" spans="1:10" x14ac:dyDescent="0.2">
      <c r="A40" s="20">
        <f t="shared" si="1"/>
        <v>26</v>
      </c>
      <c r="B40" s="79" t="s">
        <v>68</v>
      </c>
      <c r="C40" s="9">
        <v>300</v>
      </c>
      <c r="D40" s="45" t="s">
        <v>18</v>
      </c>
      <c r="E40" s="45" t="s">
        <v>69</v>
      </c>
      <c r="F40" s="46"/>
      <c r="G40" s="102">
        <f>G41+G49</f>
        <v>32241.9</v>
      </c>
      <c r="H40" s="102">
        <f>H41+H49</f>
        <v>32241.9</v>
      </c>
      <c r="I40" s="102">
        <f>I41+I49</f>
        <v>32241.9</v>
      </c>
    </row>
    <row r="41" spans="1:10" ht="33.75" x14ac:dyDescent="0.2">
      <c r="A41" s="20">
        <f t="shared" si="1"/>
        <v>27</v>
      </c>
      <c r="B41" s="75" t="s">
        <v>70</v>
      </c>
      <c r="C41" s="3">
        <v>300</v>
      </c>
      <c r="D41" s="47" t="s">
        <v>18</v>
      </c>
      <c r="E41" s="47" t="s">
        <v>118</v>
      </c>
      <c r="F41" s="48"/>
      <c r="G41" s="103">
        <f>G42+G44+G46</f>
        <v>32241.9</v>
      </c>
      <c r="H41" s="103">
        <f t="shared" ref="H41:I41" si="16">H42+H44+H46</f>
        <v>32241.9</v>
      </c>
      <c r="I41" s="103">
        <f t="shared" si="16"/>
        <v>32241.9</v>
      </c>
    </row>
    <row r="42" spans="1:10" ht="36" customHeight="1" x14ac:dyDescent="0.2">
      <c r="A42" s="20">
        <f t="shared" si="1"/>
        <v>28</v>
      </c>
      <c r="B42" s="75" t="s">
        <v>14</v>
      </c>
      <c r="C42" s="3">
        <v>300</v>
      </c>
      <c r="D42" s="47" t="s">
        <v>18</v>
      </c>
      <c r="E42" s="47" t="s">
        <v>118</v>
      </c>
      <c r="F42" s="48">
        <v>100</v>
      </c>
      <c r="G42" s="103">
        <f>G43</f>
        <v>21186</v>
      </c>
      <c r="H42" s="103">
        <f>H43</f>
        <v>21186</v>
      </c>
      <c r="I42" s="103">
        <f>I43</f>
        <v>21186</v>
      </c>
    </row>
    <row r="43" spans="1:10" ht="16.5" customHeight="1" x14ac:dyDescent="0.2">
      <c r="A43" s="20">
        <f t="shared" si="1"/>
        <v>29</v>
      </c>
      <c r="B43" s="75" t="s">
        <v>7</v>
      </c>
      <c r="C43" s="3">
        <v>300</v>
      </c>
      <c r="D43" s="47" t="s">
        <v>18</v>
      </c>
      <c r="E43" s="47" t="s">
        <v>118</v>
      </c>
      <c r="F43" s="48">
        <v>120</v>
      </c>
      <c r="G43" s="103">
        <v>21186</v>
      </c>
      <c r="H43" s="103">
        <v>21186</v>
      </c>
      <c r="I43" s="103">
        <v>21186</v>
      </c>
    </row>
    <row r="44" spans="1:10" ht="14.25" customHeight="1" x14ac:dyDescent="0.2">
      <c r="A44" s="20">
        <f t="shared" si="1"/>
        <v>30</v>
      </c>
      <c r="B44" s="75" t="s">
        <v>152</v>
      </c>
      <c r="C44" s="3">
        <v>300</v>
      </c>
      <c r="D44" s="47" t="s">
        <v>18</v>
      </c>
      <c r="E44" s="47" t="s">
        <v>118</v>
      </c>
      <c r="F44" s="48">
        <v>200</v>
      </c>
      <c r="G44" s="103">
        <f>G45</f>
        <v>10963.9</v>
      </c>
      <c r="H44" s="103">
        <f>H45</f>
        <v>10963.9</v>
      </c>
      <c r="I44" s="103">
        <f>I45</f>
        <v>10963.9</v>
      </c>
    </row>
    <row r="45" spans="1:10" ht="22.5" x14ac:dyDescent="0.2">
      <c r="A45" s="20">
        <f t="shared" si="1"/>
        <v>31</v>
      </c>
      <c r="B45" s="75" t="s">
        <v>11</v>
      </c>
      <c r="C45" s="3">
        <v>300</v>
      </c>
      <c r="D45" s="47" t="s">
        <v>18</v>
      </c>
      <c r="E45" s="47" t="s">
        <v>118</v>
      </c>
      <c r="F45" s="48">
        <v>240</v>
      </c>
      <c r="G45" s="103">
        <v>10963.9</v>
      </c>
      <c r="H45" s="103">
        <v>10963.9</v>
      </c>
      <c r="I45" s="103">
        <v>10963.9</v>
      </c>
    </row>
    <row r="46" spans="1:10" x14ac:dyDescent="0.2">
      <c r="A46" s="20">
        <f t="shared" si="1"/>
        <v>32</v>
      </c>
      <c r="B46" s="76" t="s">
        <v>20</v>
      </c>
      <c r="C46" s="3">
        <v>300</v>
      </c>
      <c r="D46" s="47" t="s">
        <v>18</v>
      </c>
      <c r="E46" s="47" t="s">
        <v>118</v>
      </c>
      <c r="F46" s="48">
        <v>800</v>
      </c>
      <c r="G46" s="103">
        <f>G47+G48</f>
        <v>92</v>
      </c>
      <c r="H46" s="103">
        <f t="shared" ref="H46:I46" si="17">H48</f>
        <v>92</v>
      </c>
      <c r="I46" s="103">
        <f t="shared" si="17"/>
        <v>92</v>
      </c>
    </row>
    <row r="47" spans="1:10" hidden="1" outlineLevel="1" x14ac:dyDescent="0.2">
      <c r="A47" s="20">
        <f>A46+1</f>
        <v>33</v>
      </c>
      <c r="B47" s="76" t="s">
        <v>229</v>
      </c>
      <c r="C47" s="3">
        <v>300</v>
      </c>
      <c r="D47" s="47" t="s">
        <v>18</v>
      </c>
      <c r="E47" s="47" t="s">
        <v>118</v>
      </c>
      <c r="F47" s="48">
        <v>830</v>
      </c>
      <c r="G47" s="136">
        <v>0</v>
      </c>
      <c r="H47" s="103">
        <v>0</v>
      </c>
      <c r="I47" s="103">
        <v>0</v>
      </c>
    </row>
    <row r="48" spans="1:10" collapsed="1" x14ac:dyDescent="0.2">
      <c r="A48" s="20">
        <f>A46+1</f>
        <v>33</v>
      </c>
      <c r="B48" s="76" t="s">
        <v>19</v>
      </c>
      <c r="C48" s="3">
        <v>300</v>
      </c>
      <c r="D48" s="47" t="s">
        <v>18</v>
      </c>
      <c r="E48" s="47" t="s">
        <v>118</v>
      </c>
      <c r="F48" s="48">
        <v>850</v>
      </c>
      <c r="G48" s="103">
        <v>92</v>
      </c>
      <c r="H48" s="103">
        <v>92</v>
      </c>
      <c r="I48" s="103">
        <v>92</v>
      </c>
    </row>
    <row r="49" spans="1:9" ht="22.5" hidden="1" outlineLevel="1" x14ac:dyDescent="0.2">
      <c r="A49" s="20">
        <f>A48+1</f>
        <v>34</v>
      </c>
      <c r="B49" s="69" t="s">
        <v>147</v>
      </c>
      <c r="C49" s="3">
        <v>300</v>
      </c>
      <c r="D49" s="47" t="s">
        <v>18</v>
      </c>
      <c r="E49" s="47" t="s">
        <v>76</v>
      </c>
      <c r="F49" s="48"/>
      <c r="G49" s="110">
        <f>G50</f>
        <v>0</v>
      </c>
      <c r="H49" s="110">
        <f t="shared" ref="H49:I49" si="18">H50</f>
        <v>0</v>
      </c>
      <c r="I49" s="110">
        <f t="shared" si="18"/>
        <v>0</v>
      </c>
    </row>
    <row r="50" spans="1:9" ht="37.5" hidden="1" customHeight="1" outlineLevel="1" x14ac:dyDescent="0.2">
      <c r="A50" s="20">
        <f>A49+1</f>
        <v>35</v>
      </c>
      <c r="B50" s="75" t="s">
        <v>14</v>
      </c>
      <c r="C50" s="3">
        <v>300</v>
      </c>
      <c r="D50" s="47" t="s">
        <v>18</v>
      </c>
      <c r="E50" s="47" t="s">
        <v>76</v>
      </c>
      <c r="F50" s="48">
        <v>100</v>
      </c>
      <c r="G50" s="103">
        <f>G51</f>
        <v>0</v>
      </c>
      <c r="H50" s="103">
        <f>H51</f>
        <v>0</v>
      </c>
      <c r="I50" s="103">
        <f>I51</f>
        <v>0</v>
      </c>
    </row>
    <row r="51" spans="1:9" ht="15.75" hidden="1" customHeight="1" outlineLevel="1" x14ac:dyDescent="0.2">
      <c r="A51" s="20">
        <f t="shared" si="1"/>
        <v>36</v>
      </c>
      <c r="B51" s="75" t="s">
        <v>7</v>
      </c>
      <c r="C51" s="3">
        <v>300</v>
      </c>
      <c r="D51" s="47" t="s">
        <v>18</v>
      </c>
      <c r="E51" s="47" t="s">
        <v>76</v>
      </c>
      <c r="F51" s="48">
        <v>120</v>
      </c>
      <c r="G51" s="103">
        <v>0</v>
      </c>
      <c r="H51" s="103">
        <v>0</v>
      </c>
      <c r="I51" s="103">
        <v>0</v>
      </c>
    </row>
    <row r="52" spans="1:9" ht="15.75" hidden="1" customHeight="1" outlineLevel="1" x14ac:dyDescent="0.2">
      <c r="A52" s="20">
        <f t="shared" si="1"/>
        <v>37</v>
      </c>
      <c r="B52" s="80" t="s">
        <v>283</v>
      </c>
      <c r="C52" s="7">
        <v>300</v>
      </c>
      <c r="D52" s="51" t="s">
        <v>284</v>
      </c>
      <c r="E52" s="52"/>
      <c r="F52" s="53"/>
      <c r="G52" s="124">
        <f>G53</f>
        <v>0</v>
      </c>
      <c r="H52" s="124">
        <v>0</v>
      </c>
      <c r="I52" s="124">
        <v>0</v>
      </c>
    </row>
    <row r="53" spans="1:9" ht="15.75" hidden="1" customHeight="1" outlineLevel="1" x14ac:dyDescent="0.2">
      <c r="A53" s="20">
        <f t="shared" si="1"/>
        <v>38</v>
      </c>
      <c r="B53" s="74" t="s">
        <v>17</v>
      </c>
      <c r="C53" s="8">
        <v>300</v>
      </c>
      <c r="D53" s="44" t="s">
        <v>284</v>
      </c>
      <c r="E53" s="44" t="s">
        <v>285</v>
      </c>
      <c r="F53" s="41"/>
      <c r="G53" s="123">
        <f>G54</f>
        <v>0</v>
      </c>
      <c r="H53" s="123">
        <v>0</v>
      </c>
      <c r="I53" s="123">
        <v>0</v>
      </c>
    </row>
    <row r="54" spans="1:9" ht="24.75" hidden="1" customHeight="1" outlineLevel="1" x14ac:dyDescent="0.2">
      <c r="A54" s="20">
        <f t="shared" si="1"/>
        <v>39</v>
      </c>
      <c r="B54" s="75" t="s">
        <v>281</v>
      </c>
      <c r="C54" s="3">
        <v>300</v>
      </c>
      <c r="D54" s="47" t="s">
        <v>284</v>
      </c>
      <c r="E54" s="55" t="s">
        <v>285</v>
      </c>
      <c r="F54" s="48"/>
      <c r="G54" s="110">
        <f>G55</f>
        <v>0</v>
      </c>
      <c r="H54" s="110">
        <v>0</v>
      </c>
      <c r="I54" s="110">
        <v>0</v>
      </c>
    </row>
    <row r="55" spans="1:9" ht="13.5" hidden="1" customHeight="1" outlineLevel="1" x14ac:dyDescent="0.2">
      <c r="A55" s="20">
        <f t="shared" si="1"/>
        <v>40</v>
      </c>
      <c r="B55" s="75" t="s">
        <v>20</v>
      </c>
      <c r="C55" s="3">
        <v>300</v>
      </c>
      <c r="D55" s="47" t="s">
        <v>284</v>
      </c>
      <c r="E55" s="47" t="s">
        <v>285</v>
      </c>
      <c r="F55" s="48">
        <v>800</v>
      </c>
      <c r="G55" s="103">
        <f>G56</f>
        <v>0</v>
      </c>
      <c r="H55" s="103">
        <v>0</v>
      </c>
      <c r="I55" s="103">
        <v>0</v>
      </c>
    </row>
    <row r="56" spans="1:9" ht="12" hidden="1" customHeight="1" outlineLevel="1" x14ac:dyDescent="0.2">
      <c r="A56" s="20">
        <f t="shared" si="1"/>
        <v>41</v>
      </c>
      <c r="B56" s="75" t="s">
        <v>282</v>
      </c>
      <c r="C56" s="3">
        <v>300</v>
      </c>
      <c r="D56" s="47" t="s">
        <v>284</v>
      </c>
      <c r="E56" s="47" t="s">
        <v>285</v>
      </c>
      <c r="F56" s="48">
        <v>880</v>
      </c>
      <c r="G56" s="103">
        <v>0</v>
      </c>
      <c r="H56" s="103">
        <v>0</v>
      </c>
      <c r="I56" s="103">
        <v>0</v>
      </c>
    </row>
    <row r="57" spans="1:9" ht="14.25" customHeight="1" collapsed="1" x14ac:dyDescent="0.2">
      <c r="A57" s="20">
        <f>A48+1</f>
        <v>34</v>
      </c>
      <c r="B57" s="80" t="s">
        <v>78</v>
      </c>
      <c r="C57" s="7">
        <v>300</v>
      </c>
      <c r="D57" s="51" t="s">
        <v>21</v>
      </c>
      <c r="E57" s="52"/>
      <c r="F57" s="53"/>
      <c r="G57" s="125">
        <f>G58</f>
        <v>1000</v>
      </c>
      <c r="H57" s="125">
        <f>H58</f>
        <v>1000</v>
      </c>
      <c r="I57" s="125">
        <f>I58</f>
        <v>1000</v>
      </c>
    </row>
    <row r="58" spans="1:9" ht="18" customHeight="1" x14ac:dyDescent="0.2">
      <c r="A58" s="20">
        <f t="shared" si="1"/>
        <v>35</v>
      </c>
      <c r="B58" s="74" t="s">
        <v>17</v>
      </c>
      <c r="C58" s="8">
        <v>300</v>
      </c>
      <c r="D58" s="44" t="s">
        <v>21</v>
      </c>
      <c r="E58" s="44" t="s">
        <v>67</v>
      </c>
      <c r="F58" s="50"/>
      <c r="G58" s="123">
        <f>G59</f>
        <v>1000</v>
      </c>
      <c r="H58" s="123">
        <f t="shared" ref="H58:I59" si="19">H59</f>
        <v>1000</v>
      </c>
      <c r="I58" s="123">
        <f t="shared" si="19"/>
        <v>1000</v>
      </c>
    </row>
    <row r="59" spans="1:9" ht="13.5" customHeight="1" x14ac:dyDescent="0.2">
      <c r="A59" s="20">
        <f t="shared" si="1"/>
        <v>36</v>
      </c>
      <c r="B59" s="79" t="s">
        <v>68</v>
      </c>
      <c r="C59" s="3">
        <v>300</v>
      </c>
      <c r="D59" s="55" t="s">
        <v>21</v>
      </c>
      <c r="E59" s="47" t="s">
        <v>69</v>
      </c>
      <c r="F59" s="48"/>
      <c r="G59" s="103">
        <f>G60</f>
        <v>1000</v>
      </c>
      <c r="H59" s="103">
        <f t="shared" si="19"/>
        <v>1000</v>
      </c>
      <c r="I59" s="103">
        <f t="shared" si="19"/>
        <v>1000</v>
      </c>
    </row>
    <row r="60" spans="1:9" ht="21.75" customHeight="1" x14ac:dyDescent="0.2">
      <c r="A60" s="20">
        <f>A59+1</f>
        <v>37</v>
      </c>
      <c r="B60" s="69" t="s">
        <v>187</v>
      </c>
      <c r="C60" s="3">
        <v>300</v>
      </c>
      <c r="D60" s="55" t="s">
        <v>21</v>
      </c>
      <c r="E60" s="47" t="s">
        <v>186</v>
      </c>
      <c r="F60" s="48"/>
      <c r="G60" s="103">
        <f>G61+G63</f>
        <v>1000</v>
      </c>
      <c r="H60" s="103">
        <f>H61</f>
        <v>1000</v>
      </c>
      <c r="I60" s="103">
        <f>I61</f>
        <v>1000</v>
      </c>
    </row>
    <row r="61" spans="1:9" ht="14.25" customHeight="1" x14ac:dyDescent="0.2">
      <c r="A61" s="20">
        <f>A60+1</f>
        <v>38</v>
      </c>
      <c r="B61" s="76" t="s">
        <v>20</v>
      </c>
      <c r="C61" s="3">
        <v>300</v>
      </c>
      <c r="D61" s="47" t="s">
        <v>21</v>
      </c>
      <c r="E61" s="47" t="s">
        <v>186</v>
      </c>
      <c r="F61" s="48">
        <v>800</v>
      </c>
      <c r="G61" s="103">
        <f>G62</f>
        <v>1000</v>
      </c>
      <c r="H61" s="103">
        <v>1000</v>
      </c>
      <c r="I61" s="103">
        <v>1000</v>
      </c>
    </row>
    <row r="62" spans="1:9" ht="14.25" customHeight="1" x14ac:dyDescent="0.2">
      <c r="A62" s="20">
        <f t="shared" si="1"/>
        <v>39</v>
      </c>
      <c r="B62" s="76" t="s">
        <v>174</v>
      </c>
      <c r="C62" s="3">
        <v>300</v>
      </c>
      <c r="D62" s="47" t="s">
        <v>21</v>
      </c>
      <c r="E62" s="47" t="s">
        <v>186</v>
      </c>
      <c r="F62" s="48">
        <v>870</v>
      </c>
      <c r="G62" s="103">
        <v>1000</v>
      </c>
      <c r="H62" s="103">
        <v>1000</v>
      </c>
      <c r="I62" s="103">
        <v>1000</v>
      </c>
    </row>
    <row r="63" spans="1:9" ht="14.25" hidden="1" customHeight="1" outlineLevel="1" x14ac:dyDescent="0.2">
      <c r="A63" s="20">
        <f t="shared" si="1"/>
        <v>40</v>
      </c>
      <c r="B63" s="75" t="s">
        <v>9</v>
      </c>
      <c r="C63" s="3">
        <v>300</v>
      </c>
      <c r="D63" s="47" t="s">
        <v>21</v>
      </c>
      <c r="E63" s="47" t="s">
        <v>77</v>
      </c>
      <c r="F63" s="48">
        <v>200</v>
      </c>
      <c r="G63" s="103">
        <f>G64</f>
        <v>0</v>
      </c>
      <c r="H63" s="103"/>
      <c r="I63" s="103"/>
    </row>
    <row r="64" spans="1:9" ht="14.25" hidden="1" customHeight="1" outlineLevel="1" x14ac:dyDescent="0.2">
      <c r="A64" s="20">
        <f t="shared" si="1"/>
        <v>41</v>
      </c>
      <c r="B64" s="75" t="s">
        <v>11</v>
      </c>
      <c r="C64" s="3">
        <v>300</v>
      </c>
      <c r="D64" s="47" t="s">
        <v>21</v>
      </c>
      <c r="E64" s="47" t="s">
        <v>77</v>
      </c>
      <c r="F64" s="48">
        <v>240</v>
      </c>
      <c r="G64" s="103"/>
      <c r="H64" s="103"/>
      <c r="I64" s="103"/>
    </row>
    <row r="65" spans="1:9" ht="14.25" customHeight="1" collapsed="1" x14ac:dyDescent="0.2">
      <c r="A65" s="20">
        <f>A62+1</f>
        <v>40</v>
      </c>
      <c r="B65" s="80" t="s">
        <v>73</v>
      </c>
      <c r="C65" s="7">
        <v>300</v>
      </c>
      <c r="D65" s="51" t="s">
        <v>23</v>
      </c>
      <c r="E65" s="51"/>
      <c r="F65" s="54"/>
      <c r="G65" s="125">
        <f>G66+G69+G77+G82</f>
        <v>7838.4</v>
      </c>
      <c r="H65" s="125">
        <f t="shared" ref="H65:I65" si="20">H66+H69+H77+H82</f>
        <v>7838.4</v>
      </c>
      <c r="I65" s="125">
        <f t="shared" si="20"/>
        <v>7838.4</v>
      </c>
    </row>
    <row r="66" spans="1:9" ht="22.5" customHeight="1" x14ac:dyDescent="0.2">
      <c r="A66" s="20">
        <f t="shared" si="1"/>
        <v>41</v>
      </c>
      <c r="B66" s="79" t="s">
        <v>72</v>
      </c>
      <c r="C66" s="10">
        <v>300</v>
      </c>
      <c r="D66" s="56" t="s">
        <v>23</v>
      </c>
      <c r="E66" s="56" t="s">
        <v>71</v>
      </c>
      <c r="F66" s="46"/>
      <c r="G66" s="104">
        <f t="shared" ref="G66:I67" si="21">G67</f>
        <v>30</v>
      </c>
      <c r="H66" s="104">
        <f t="shared" si="21"/>
        <v>30</v>
      </c>
      <c r="I66" s="104">
        <f t="shared" si="21"/>
        <v>30</v>
      </c>
    </row>
    <row r="67" spans="1:9" ht="17.25" customHeight="1" x14ac:dyDescent="0.2">
      <c r="A67" s="20">
        <f t="shared" si="1"/>
        <v>42</v>
      </c>
      <c r="B67" s="75" t="s">
        <v>152</v>
      </c>
      <c r="C67" s="3">
        <v>300</v>
      </c>
      <c r="D67" s="47" t="s">
        <v>23</v>
      </c>
      <c r="E67" s="47" t="s">
        <v>71</v>
      </c>
      <c r="F67" s="48">
        <v>200</v>
      </c>
      <c r="G67" s="103">
        <f t="shared" si="21"/>
        <v>30</v>
      </c>
      <c r="H67" s="103">
        <f t="shared" si="21"/>
        <v>30</v>
      </c>
      <c r="I67" s="103">
        <f t="shared" si="21"/>
        <v>30</v>
      </c>
    </row>
    <row r="68" spans="1:9" ht="22.5" x14ac:dyDescent="0.2">
      <c r="A68" s="20">
        <f t="shared" si="1"/>
        <v>43</v>
      </c>
      <c r="B68" s="75" t="s">
        <v>11</v>
      </c>
      <c r="C68" s="3">
        <v>300</v>
      </c>
      <c r="D68" s="47" t="s">
        <v>23</v>
      </c>
      <c r="E68" s="47" t="s">
        <v>71</v>
      </c>
      <c r="F68" s="48">
        <v>240</v>
      </c>
      <c r="G68" s="104">
        <v>30</v>
      </c>
      <c r="H68" s="104">
        <v>30</v>
      </c>
      <c r="I68" s="104">
        <v>30</v>
      </c>
    </row>
    <row r="69" spans="1:9" x14ac:dyDescent="0.2">
      <c r="A69" s="20">
        <f t="shared" si="1"/>
        <v>44</v>
      </c>
      <c r="B69" s="81" t="s">
        <v>74</v>
      </c>
      <c r="C69" s="9">
        <v>300</v>
      </c>
      <c r="D69" s="45" t="s">
        <v>23</v>
      </c>
      <c r="E69" s="45" t="s">
        <v>75</v>
      </c>
      <c r="F69" s="46"/>
      <c r="G69" s="102">
        <f>G70</f>
        <v>7513.4</v>
      </c>
      <c r="H69" s="102">
        <f>H70</f>
        <v>7513.4</v>
      </c>
      <c r="I69" s="102">
        <f>I70</f>
        <v>7513.4</v>
      </c>
    </row>
    <row r="70" spans="1:9" ht="46.5" customHeight="1" x14ac:dyDescent="0.2">
      <c r="A70" s="20">
        <f t="shared" si="1"/>
        <v>45</v>
      </c>
      <c r="B70" s="75" t="s">
        <v>148</v>
      </c>
      <c r="C70" s="3">
        <v>300</v>
      </c>
      <c r="D70" s="47" t="s">
        <v>23</v>
      </c>
      <c r="E70" s="47" t="s">
        <v>119</v>
      </c>
      <c r="F70" s="48"/>
      <c r="G70" s="103">
        <f>G71+G73+G75</f>
        <v>7513.4</v>
      </c>
      <c r="H70" s="103">
        <f t="shared" ref="H70:I70" si="22">H71+H73+H75</f>
        <v>7513.4</v>
      </c>
      <c r="I70" s="103">
        <f t="shared" si="22"/>
        <v>7513.4</v>
      </c>
    </row>
    <row r="71" spans="1:9" ht="33.75" x14ac:dyDescent="0.2">
      <c r="A71" s="20">
        <f t="shared" si="1"/>
        <v>46</v>
      </c>
      <c r="B71" s="75" t="s">
        <v>14</v>
      </c>
      <c r="C71" s="3">
        <v>300</v>
      </c>
      <c r="D71" s="47" t="s">
        <v>23</v>
      </c>
      <c r="E71" s="47" t="s">
        <v>119</v>
      </c>
      <c r="F71" s="48">
        <v>100</v>
      </c>
      <c r="G71" s="103">
        <v>6016</v>
      </c>
      <c r="H71" s="103">
        <v>6016</v>
      </c>
      <c r="I71" s="103">
        <v>6016</v>
      </c>
    </row>
    <row r="72" spans="1:9" ht="15" customHeight="1" x14ac:dyDescent="0.2">
      <c r="A72" s="20">
        <f t="shared" si="1"/>
        <v>47</v>
      </c>
      <c r="B72" s="75" t="s">
        <v>22</v>
      </c>
      <c r="C72" s="3">
        <v>300</v>
      </c>
      <c r="D72" s="47" t="s">
        <v>23</v>
      </c>
      <c r="E72" s="47" t="s">
        <v>119</v>
      </c>
      <c r="F72" s="48">
        <v>110</v>
      </c>
      <c r="G72" s="103">
        <v>6016</v>
      </c>
      <c r="H72" s="103">
        <v>6016</v>
      </c>
      <c r="I72" s="103">
        <v>6016</v>
      </c>
    </row>
    <row r="73" spans="1:9" ht="14.25" customHeight="1" x14ac:dyDescent="0.2">
      <c r="A73" s="20">
        <f t="shared" si="1"/>
        <v>48</v>
      </c>
      <c r="B73" s="75" t="s">
        <v>152</v>
      </c>
      <c r="C73" s="3">
        <v>300</v>
      </c>
      <c r="D73" s="47" t="s">
        <v>23</v>
      </c>
      <c r="E73" s="47" t="s">
        <v>119</v>
      </c>
      <c r="F73" s="48">
        <v>200</v>
      </c>
      <c r="G73" s="103">
        <f>G74</f>
        <v>1496.9</v>
      </c>
      <c r="H73" s="103">
        <f>H74</f>
        <v>1496.9</v>
      </c>
      <c r="I73" s="103">
        <f>I74</f>
        <v>1496.9</v>
      </c>
    </row>
    <row r="74" spans="1:9" ht="22.5" x14ac:dyDescent="0.2">
      <c r="A74" s="20">
        <f t="shared" si="1"/>
        <v>49</v>
      </c>
      <c r="B74" s="75" t="s">
        <v>11</v>
      </c>
      <c r="C74" s="3">
        <v>300</v>
      </c>
      <c r="D74" s="47" t="s">
        <v>23</v>
      </c>
      <c r="E74" s="47" t="s">
        <v>119</v>
      </c>
      <c r="F74" s="48">
        <v>240</v>
      </c>
      <c r="G74" s="103">
        <v>1496.9</v>
      </c>
      <c r="H74" s="103">
        <v>1496.9</v>
      </c>
      <c r="I74" s="103">
        <v>1496.9</v>
      </c>
    </row>
    <row r="75" spans="1:9" x14ac:dyDescent="0.2">
      <c r="A75" s="20">
        <f t="shared" si="1"/>
        <v>50</v>
      </c>
      <c r="B75" s="76" t="s">
        <v>20</v>
      </c>
      <c r="C75" s="3">
        <v>300</v>
      </c>
      <c r="D75" s="47" t="s">
        <v>23</v>
      </c>
      <c r="E75" s="47" t="s">
        <v>119</v>
      </c>
      <c r="F75" s="48">
        <v>800</v>
      </c>
      <c r="G75" s="103">
        <f>G76</f>
        <v>0.5</v>
      </c>
      <c r="H75" s="103">
        <f>H76</f>
        <v>0.5</v>
      </c>
      <c r="I75" s="103">
        <f>I76</f>
        <v>0.5</v>
      </c>
    </row>
    <row r="76" spans="1:9" x14ac:dyDescent="0.2">
      <c r="A76" s="20">
        <f t="shared" si="1"/>
        <v>51</v>
      </c>
      <c r="B76" s="76" t="s">
        <v>19</v>
      </c>
      <c r="C76" s="3">
        <v>300</v>
      </c>
      <c r="D76" s="47" t="s">
        <v>23</v>
      </c>
      <c r="E76" s="47" t="s">
        <v>119</v>
      </c>
      <c r="F76" s="48">
        <v>850</v>
      </c>
      <c r="G76" s="103">
        <v>0.5</v>
      </c>
      <c r="H76" s="103">
        <v>0.5</v>
      </c>
      <c r="I76" s="103">
        <v>0.5</v>
      </c>
    </row>
    <row r="77" spans="1:9" ht="22.5" x14ac:dyDescent="0.2">
      <c r="A77" s="20">
        <f t="shared" si="1"/>
        <v>52</v>
      </c>
      <c r="B77" s="82" t="s">
        <v>205</v>
      </c>
      <c r="C77" s="3">
        <v>300</v>
      </c>
      <c r="D77" s="55" t="s">
        <v>23</v>
      </c>
      <c r="E77" s="55" t="s">
        <v>80</v>
      </c>
      <c r="F77" s="26"/>
      <c r="G77" s="110">
        <f>G80</f>
        <v>294</v>
      </c>
      <c r="H77" s="110">
        <f t="shared" ref="H77:I77" si="23">H80</f>
        <v>294</v>
      </c>
      <c r="I77" s="110">
        <f t="shared" si="23"/>
        <v>294</v>
      </c>
    </row>
    <row r="78" spans="1:9" x14ac:dyDescent="0.2">
      <c r="A78" s="20">
        <f>A77+1</f>
        <v>53</v>
      </c>
      <c r="B78" s="82" t="s">
        <v>157</v>
      </c>
      <c r="C78" s="11">
        <v>300</v>
      </c>
      <c r="D78" s="55" t="s">
        <v>23</v>
      </c>
      <c r="E78" s="55" t="s">
        <v>158</v>
      </c>
      <c r="F78" s="26"/>
      <c r="G78" s="110">
        <f t="shared" ref="G78:I79" si="24">G79</f>
        <v>294</v>
      </c>
      <c r="H78" s="110">
        <f t="shared" si="24"/>
        <v>294</v>
      </c>
      <c r="I78" s="110">
        <f t="shared" si="24"/>
        <v>294</v>
      </c>
    </row>
    <row r="79" spans="1:9" ht="33.75" x14ac:dyDescent="0.2">
      <c r="A79" s="20">
        <f>A78+1</f>
        <v>54</v>
      </c>
      <c r="B79" s="82" t="s">
        <v>226</v>
      </c>
      <c r="C79" s="3">
        <v>300</v>
      </c>
      <c r="D79" s="47" t="s">
        <v>23</v>
      </c>
      <c r="E79" s="47" t="s">
        <v>159</v>
      </c>
      <c r="F79" s="48"/>
      <c r="G79" s="103">
        <f t="shared" si="24"/>
        <v>294</v>
      </c>
      <c r="H79" s="103">
        <f t="shared" si="24"/>
        <v>294</v>
      </c>
      <c r="I79" s="103">
        <f t="shared" si="24"/>
        <v>294</v>
      </c>
    </row>
    <row r="80" spans="1:9" ht="12.75" customHeight="1" x14ac:dyDescent="0.2">
      <c r="A80" s="20">
        <f t="shared" si="1"/>
        <v>55</v>
      </c>
      <c r="B80" s="75" t="s">
        <v>152</v>
      </c>
      <c r="C80" s="3">
        <v>300</v>
      </c>
      <c r="D80" s="47" t="s">
        <v>23</v>
      </c>
      <c r="E80" s="47" t="s">
        <v>159</v>
      </c>
      <c r="F80" s="48">
        <v>200</v>
      </c>
      <c r="G80" s="103">
        <f>G81</f>
        <v>294</v>
      </c>
      <c r="H80" s="103">
        <f t="shared" ref="H80:I80" si="25">H81</f>
        <v>294</v>
      </c>
      <c r="I80" s="103">
        <f t="shared" si="25"/>
        <v>294</v>
      </c>
    </row>
    <row r="81" spans="1:9" ht="22.5" x14ac:dyDescent="0.2">
      <c r="A81" s="20">
        <f t="shared" si="1"/>
        <v>56</v>
      </c>
      <c r="B81" s="75" t="s">
        <v>11</v>
      </c>
      <c r="C81" s="3">
        <v>300</v>
      </c>
      <c r="D81" s="47" t="s">
        <v>23</v>
      </c>
      <c r="E81" s="47" t="s">
        <v>159</v>
      </c>
      <c r="F81" s="48">
        <v>240</v>
      </c>
      <c r="G81" s="103">
        <v>294</v>
      </c>
      <c r="H81" s="103">
        <v>294</v>
      </c>
      <c r="I81" s="103">
        <v>294</v>
      </c>
    </row>
    <row r="82" spans="1:9" ht="22.5" customHeight="1" x14ac:dyDescent="0.2">
      <c r="A82" s="20">
        <f t="shared" si="1"/>
        <v>57</v>
      </c>
      <c r="B82" s="69" t="s">
        <v>231</v>
      </c>
      <c r="C82" s="3">
        <v>300</v>
      </c>
      <c r="D82" s="47" t="s">
        <v>23</v>
      </c>
      <c r="E82" s="55" t="s">
        <v>232</v>
      </c>
      <c r="F82" s="48"/>
      <c r="G82" s="110">
        <f>G83</f>
        <v>1</v>
      </c>
      <c r="H82" s="110">
        <f t="shared" ref="H82:I82" si="26">H83</f>
        <v>1</v>
      </c>
      <c r="I82" s="110">
        <f t="shared" si="26"/>
        <v>1</v>
      </c>
    </row>
    <row r="83" spans="1:9" ht="15.75" customHeight="1" x14ac:dyDescent="0.2">
      <c r="A83" s="20">
        <f t="shared" si="1"/>
        <v>58</v>
      </c>
      <c r="B83" s="69" t="s">
        <v>233</v>
      </c>
      <c r="C83" s="3">
        <v>300</v>
      </c>
      <c r="D83" s="47" t="s">
        <v>23</v>
      </c>
      <c r="E83" s="55" t="s">
        <v>234</v>
      </c>
      <c r="F83" s="48"/>
      <c r="G83" s="110">
        <f>G84</f>
        <v>1</v>
      </c>
      <c r="H83" s="110">
        <f t="shared" ref="H83:I83" si="27">H84</f>
        <v>1</v>
      </c>
      <c r="I83" s="110">
        <f t="shared" si="27"/>
        <v>1</v>
      </c>
    </row>
    <row r="84" spans="1:9" ht="22.5" customHeight="1" x14ac:dyDescent="0.2">
      <c r="A84" s="20">
        <f t="shared" si="1"/>
        <v>59</v>
      </c>
      <c r="B84" s="69" t="s">
        <v>235</v>
      </c>
      <c r="C84" s="3">
        <v>300</v>
      </c>
      <c r="D84" s="47" t="s">
        <v>23</v>
      </c>
      <c r="E84" s="47" t="s">
        <v>230</v>
      </c>
      <c r="F84" s="48"/>
      <c r="G84" s="103">
        <f>G85</f>
        <v>1</v>
      </c>
      <c r="H84" s="103">
        <f t="shared" ref="H84:I84" si="28">H85</f>
        <v>1</v>
      </c>
      <c r="I84" s="103">
        <f t="shared" si="28"/>
        <v>1</v>
      </c>
    </row>
    <row r="85" spans="1:9" ht="15" customHeight="1" x14ac:dyDescent="0.2">
      <c r="A85" s="20">
        <f t="shared" si="1"/>
        <v>60</v>
      </c>
      <c r="B85" s="75" t="s">
        <v>152</v>
      </c>
      <c r="C85" s="3">
        <v>300</v>
      </c>
      <c r="D85" s="47" t="s">
        <v>23</v>
      </c>
      <c r="E85" s="47" t="s">
        <v>230</v>
      </c>
      <c r="F85" s="48">
        <v>200</v>
      </c>
      <c r="G85" s="103">
        <f>G86</f>
        <v>1</v>
      </c>
      <c r="H85" s="103">
        <f t="shared" ref="H85:I85" si="29">H86</f>
        <v>1</v>
      </c>
      <c r="I85" s="103">
        <f t="shared" si="29"/>
        <v>1</v>
      </c>
    </row>
    <row r="86" spans="1:9" ht="22.5" x14ac:dyDescent="0.2">
      <c r="A86" s="20">
        <f t="shared" si="1"/>
        <v>61</v>
      </c>
      <c r="B86" s="75" t="s">
        <v>11</v>
      </c>
      <c r="C86" s="3">
        <v>300</v>
      </c>
      <c r="D86" s="47" t="s">
        <v>23</v>
      </c>
      <c r="E86" s="47" t="s">
        <v>230</v>
      </c>
      <c r="F86" s="48">
        <v>240</v>
      </c>
      <c r="G86" s="103">
        <v>1</v>
      </c>
      <c r="H86" s="103">
        <v>1</v>
      </c>
      <c r="I86" s="103">
        <v>1</v>
      </c>
    </row>
    <row r="87" spans="1:9" x14ac:dyDescent="0.2">
      <c r="A87" s="20">
        <f t="shared" si="1"/>
        <v>62</v>
      </c>
      <c r="B87" s="83" t="s">
        <v>81</v>
      </c>
      <c r="C87" s="12">
        <v>300</v>
      </c>
      <c r="D87" s="24" t="s">
        <v>25</v>
      </c>
      <c r="E87" s="24"/>
      <c r="F87" s="57"/>
      <c r="G87" s="126">
        <f>G88</f>
        <v>1024.2</v>
      </c>
      <c r="H87" s="126">
        <f>H88</f>
        <v>1118.5</v>
      </c>
      <c r="I87" s="126">
        <f t="shared" ref="I87" si="30">I88</f>
        <v>0</v>
      </c>
    </row>
    <row r="88" spans="1:9" x14ac:dyDescent="0.2">
      <c r="A88" s="20">
        <f t="shared" si="1"/>
        <v>63</v>
      </c>
      <c r="B88" s="70" t="s">
        <v>82</v>
      </c>
      <c r="C88" s="3">
        <v>300</v>
      </c>
      <c r="D88" s="55" t="s">
        <v>24</v>
      </c>
      <c r="E88" s="58"/>
      <c r="F88" s="26"/>
      <c r="G88" s="110">
        <f>G89</f>
        <v>1024.2</v>
      </c>
      <c r="H88" s="110">
        <f>H89</f>
        <v>1118.5</v>
      </c>
      <c r="I88" s="110">
        <f t="shared" ref="I88" si="31">I89</f>
        <v>0</v>
      </c>
    </row>
    <row r="89" spans="1:9" ht="25.5" customHeight="1" x14ac:dyDescent="0.2">
      <c r="A89" s="20">
        <f t="shared" si="1"/>
        <v>64</v>
      </c>
      <c r="B89" s="79" t="s">
        <v>83</v>
      </c>
      <c r="C89" s="23" t="s">
        <v>85</v>
      </c>
      <c r="D89" s="59" t="s">
        <v>24</v>
      </c>
      <c r="E89" s="59" t="s">
        <v>84</v>
      </c>
      <c r="F89" s="48"/>
      <c r="G89" s="103">
        <f>G90+G92</f>
        <v>1024.2</v>
      </c>
      <c r="H89" s="103">
        <f>H90+H92</f>
        <v>1118.5</v>
      </c>
      <c r="I89" s="103">
        <f t="shared" ref="I89" si="32">I90+I92</f>
        <v>0</v>
      </c>
    </row>
    <row r="90" spans="1:9" ht="33.75" x14ac:dyDescent="0.2">
      <c r="A90" s="20">
        <f t="shared" si="1"/>
        <v>65</v>
      </c>
      <c r="B90" s="75" t="s">
        <v>14</v>
      </c>
      <c r="C90" s="23" t="s">
        <v>85</v>
      </c>
      <c r="D90" s="59" t="s">
        <v>24</v>
      </c>
      <c r="E90" s="59" t="s">
        <v>84</v>
      </c>
      <c r="F90" s="48">
        <v>100</v>
      </c>
      <c r="G90" s="103">
        <f>G91</f>
        <v>959.6</v>
      </c>
      <c r="H90" s="103">
        <f>H91</f>
        <v>1053.9000000000001</v>
      </c>
      <c r="I90" s="103">
        <f>I91</f>
        <v>0</v>
      </c>
    </row>
    <row r="91" spans="1:9" x14ac:dyDescent="0.2">
      <c r="A91" s="20">
        <f t="shared" si="1"/>
        <v>66</v>
      </c>
      <c r="B91" s="75" t="s">
        <v>7</v>
      </c>
      <c r="C91" s="23" t="s">
        <v>85</v>
      </c>
      <c r="D91" s="59" t="s">
        <v>24</v>
      </c>
      <c r="E91" s="59" t="s">
        <v>84</v>
      </c>
      <c r="F91" s="48">
        <v>120</v>
      </c>
      <c r="G91" s="103">
        <v>959.6</v>
      </c>
      <c r="H91" s="103">
        <v>1053.9000000000001</v>
      </c>
      <c r="I91" s="103">
        <v>0</v>
      </c>
    </row>
    <row r="92" spans="1:9" ht="13.5" customHeight="1" x14ac:dyDescent="0.2">
      <c r="A92" s="20">
        <f t="shared" si="1"/>
        <v>67</v>
      </c>
      <c r="B92" s="75" t="s">
        <v>152</v>
      </c>
      <c r="C92" s="3">
        <v>300</v>
      </c>
      <c r="D92" s="59" t="s">
        <v>24</v>
      </c>
      <c r="E92" s="59" t="s">
        <v>84</v>
      </c>
      <c r="F92" s="46">
        <v>200</v>
      </c>
      <c r="G92" s="104">
        <f>G93</f>
        <v>64.599999999999994</v>
      </c>
      <c r="H92" s="104">
        <f>H93</f>
        <v>64.599999999999994</v>
      </c>
      <c r="I92" s="104">
        <f>I93</f>
        <v>0</v>
      </c>
    </row>
    <row r="93" spans="1:9" ht="24" customHeight="1" x14ac:dyDescent="0.2">
      <c r="A93" s="20">
        <f t="shared" si="1"/>
        <v>68</v>
      </c>
      <c r="B93" s="75" t="s">
        <v>11</v>
      </c>
      <c r="C93" s="3">
        <v>300</v>
      </c>
      <c r="D93" s="59" t="s">
        <v>24</v>
      </c>
      <c r="E93" s="59" t="s">
        <v>84</v>
      </c>
      <c r="F93" s="48">
        <v>240</v>
      </c>
      <c r="G93" s="103">
        <v>64.599999999999994</v>
      </c>
      <c r="H93" s="103">
        <v>64.599999999999994</v>
      </c>
      <c r="I93" s="103">
        <v>0</v>
      </c>
    </row>
    <row r="94" spans="1:9" ht="16.5" customHeight="1" x14ac:dyDescent="0.2">
      <c r="A94" s="20">
        <f t="shared" si="1"/>
        <v>69</v>
      </c>
      <c r="B94" s="84" t="s">
        <v>86</v>
      </c>
      <c r="C94" s="13">
        <v>300</v>
      </c>
      <c r="D94" s="24" t="s">
        <v>26</v>
      </c>
      <c r="E94" s="60"/>
      <c r="F94" s="61"/>
      <c r="G94" s="126">
        <f>G95+G104</f>
        <v>3562</v>
      </c>
      <c r="H94" s="126">
        <f>H95+H104</f>
        <v>3562</v>
      </c>
      <c r="I94" s="126">
        <f>I95+I104</f>
        <v>3562</v>
      </c>
    </row>
    <row r="95" spans="1:9" ht="22.5" customHeight="1" x14ac:dyDescent="0.2">
      <c r="A95" s="20">
        <f t="shared" si="1"/>
        <v>70</v>
      </c>
      <c r="B95" s="79" t="s">
        <v>275</v>
      </c>
      <c r="C95" s="14">
        <v>300</v>
      </c>
      <c r="D95" s="45" t="s">
        <v>138</v>
      </c>
      <c r="E95" s="56"/>
      <c r="F95" s="46"/>
      <c r="G95" s="102">
        <f>G96</f>
        <v>41.6</v>
      </c>
      <c r="H95" s="102">
        <f t="shared" ref="H95:I95" si="33">H96</f>
        <v>41.6</v>
      </c>
      <c r="I95" s="102">
        <f t="shared" si="33"/>
        <v>41.6</v>
      </c>
    </row>
    <row r="96" spans="1:9" ht="32.25" customHeight="1" x14ac:dyDescent="0.2">
      <c r="A96" s="20">
        <f>A95+1</f>
        <v>71</v>
      </c>
      <c r="B96" s="69" t="s">
        <v>189</v>
      </c>
      <c r="C96" s="14">
        <v>300</v>
      </c>
      <c r="D96" s="56" t="s">
        <v>138</v>
      </c>
      <c r="E96" s="55" t="s">
        <v>79</v>
      </c>
      <c r="F96" s="46"/>
      <c r="G96" s="102">
        <f>G97</f>
        <v>41.6</v>
      </c>
      <c r="H96" s="102">
        <f t="shared" ref="H96:I96" si="34">H97</f>
        <v>41.6</v>
      </c>
      <c r="I96" s="102">
        <f t="shared" si="34"/>
        <v>41.6</v>
      </c>
    </row>
    <row r="97" spans="1:9" ht="43.5" customHeight="1" x14ac:dyDescent="0.2">
      <c r="A97" s="20">
        <f t="shared" ref="A97:A106" si="35">A96+1</f>
        <v>72</v>
      </c>
      <c r="B97" s="85" t="s">
        <v>190</v>
      </c>
      <c r="C97" s="14">
        <v>300</v>
      </c>
      <c r="D97" s="56" t="s">
        <v>138</v>
      </c>
      <c r="E97" s="55" t="s">
        <v>87</v>
      </c>
      <c r="F97" s="46"/>
      <c r="G97" s="102">
        <f>G99+G102</f>
        <v>41.6</v>
      </c>
      <c r="H97" s="102">
        <f t="shared" ref="H97:I97" si="36">H99+H102</f>
        <v>41.6</v>
      </c>
      <c r="I97" s="102">
        <f t="shared" si="36"/>
        <v>41.6</v>
      </c>
    </row>
    <row r="98" spans="1:9" ht="45" customHeight="1" x14ac:dyDescent="0.2">
      <c r="A98" s="20">
        <f>A97+1</f>
        <v>73</v>
      </c>
      <c r="B98" s="69" t="s">
        <v>191</v>
      </c>
      <c r="C98" s="14">
        <v>300</v>
      </c>
      <c r="D98" s="56" t="s">
        <v>138</v>
      </c>
      <c r="E98" s="55" t="s">
        <v>179</v>
      </c>
      <c r="F98" s="46"/>
      <c r="G98" s="102">
        <f>G99</f>
        <v>41.6</v>
      </c>
      <c r="H98" s="102">
        <f t="shared" ref="H98:I98" si="37">H99</f>
        <v>41.6</v>
      </c>
      <c r="I98" s="102">
        <f t="shared" si="37"/>
        <v>41.6</v>
      </c>
    </row>
    <row r="99" spans="1:9" ht="15.75" customHeight="1" x14ac:dyDescent="0.2">
      <c r="A99" s="20">
        <f>A98+1</f>
        <v>74</v>
      </c>
      <c r="B99" s="75" t="s">
        <v>152</v>
      </c>
      <c r="C99" s="14">
        <v>300</v>
      </c>
      <c r="D99" s="56" t="s">
        <v>138</v>
      </c>
      <c r="E99" s="47" t="s">
        <v>179</v>
      </c>
      <c r="F99" s="46">
        <v>200</v>
      </c>
      <c r="G99" s="104">
        <f>G100</f>
        <v>41.6</v>
      </c>
      <c r="H99" s="104">
        <f t="shared" ref="H99:I99" si="38">H100</f>
        <v>41.6</v>
      </c>
      <c r="I99" s="104">
        <f t="shared" si="38"/>
        <v>41.6</v>
      </c>
    </row>
    <row r="100" spans="1:9" ht="15.75" customHeight="1" x14ac:dyDescent="0.2">
      <c r="A100" s="20">
        <f t="shared" si="35"/>
        <v>75</v>
      </c>
      <c r="B100" s="75" t="s">
        <v>11</v>
      </c>
      <c r="C100" s="14">
        <v>300</v>
      </c>
      <c r="D100" s="56" t="s">
        <v>138</v>
      </c>
      <c r="E100" s="47" t="s">
        <v>179</v>
      </c>
      <c r="F100" s="46">
        <v>240</v>
      </c>
      <c r="G100" s="104">
        <v>41.6</v>
      </c>
      <c r="H100" s="104">
        <v>41.6</v>
      </c>
      <c r="I100" s="104">
        <v>41.6</v>
      </c>
    </row>
    <row r="101" spans="1:9" ht="56.25" customHeight="1" outlineLevel="1" x14ac:dyDescent="0.2">
      <c r="A101" s="20">
        <f>A100+1</f>
        <v>76</v>
      </c>
      <c r="B101" s="69" t="s">
        <v>192</v>
      </c>
      <c r="C101" s="14">
        <v>300</v>
      </c>
      <c r="D101" s="56" t="s">
        <v>138</v>
      </c>
      <c r="E101" s="55" t="s">
        <v>139</v>
      </c>
      <c r="F101" s="46"/>
      <c r="G101" s="102">
        <f t="shared" ref="G101:I102" si="39">G102</f>
        <v>0</v>
      </c>
      <c r="H101" s="102">
        <f t="shared" si="39"/>
        <v>0</v>
      </c>
      <c r="I101" s="102">
        <f t="shared" si="39"/>
        <v>0</v>
      </c>
    </row>
    <row r="102" spans="1:9" ht="15.75" customHeight="1" outlineLevel="1" x14ac:dyDescent="0.2">
      <c r="A102" s="20">
        <f>A101+1</f>
        <v>77</v>
      </c>
      <c r="B102" s="75" t="s">
        <v>152</v>
      </c>
      <c r="C102" s="14">
        <v>300</v>
      </c>
      <c r="D102" s="56" t="s">
        <v>138</v>
      </c>
      <c r="E102" s="47" t="s">
        <v>139</v>
      </c>
      <c r="F102" s="46">
        <v>200</v>
      </c>
      <c r="G102" s="104">
        <f t="shared" si="39"/>
        <v>0</v>
      </c>
      <c r="H102" s="104">
        <f t="shared" si="39"/>
        <v>0</v>
      </c>
      <c r="I102" s="104">
        <f t="shared" si="39"/>
        <v>0</v>
      </c>
    </row>
    <row r="103" spans="1:9" ht="21.75" customHeight="1" outlineLevel="1" x14ac:dyDescent="0.2">
      <c r="A103" s="20">
        <f>A102+1</f>
        <v>78</v>
      </c>
      <c r="B103" s="75" t="s">
        <v>11</v>
      </c>
      <c r="C103" s="14">
        <v>300</v>
      </c>
      <c r="D103" s="56" t="s">
        <v>138</v>
      </c>
      <c r="E103" s="47" t="s">
        <v>139</v>
      </c>
      <c r="F103" s="46">
        <v>240</v>
      </c>
      <c r="G103" s="104">
        <v>0</v>
      </c>
      <c r="H103" s="104">
        <v>0</v>
      </c>
      <c r="I103" s="104">
        <v>0</v>
      </c>
    </row>
    <row r="104" spans="1:9" ht="22.5" x14ac:dyDescent="0.2">
      <c r="A104" s="20">
        <f>A103+1</f>
        <v>79</v>
      </c>
      <c r="B104" s="75" t="s">
        <v>27</v>
      </c>
      <c r="C104" s="15">
        <v>300</v>
      </c>
      <c r="D104" s="55" t="s">
        <v>28</v>
      </c>
      <c r="E104" s="47"/>
      <c r="F104" s="48"/>
      <c r="G104" s="110">
        <f>G105+G110+G115</f>
        <v>3520.4</v>
      </c>
      <c r="H104" s="110">
        <f t="shared" ref="H104:I104" si="40">H108+H110+H115</f>
        <v>3520.4</v>
      </c>
      <c r="I104" s="110">
        <f t="shared" si="40"/>
        <v>3520.4</v>
      </c>
    </row>
    <row r="105" spans="1:9" ht="32.25" customHeight="1" x14ac:dyDescent="0.2">
      <c r="A105" s="20">
        <f t="shared" si="35"/>
        <v>80</v>
      </c>
      <c r="B105" s="69" t="s">
        <v>206</v>
      </c>
      <c r="C105" s="15">
        <v>300</v>
      </c>
      <c r="D105" s="47" t="s">
        <v>28</v>
      </c>
      <c r="E105" s="55" t="s">
        <v>79</v>
      </c>
      <c r="F105" s="48"/>
      <c r="G105" s="110">
        <f>G106</f>
        <v>3517.4</v>
      </c>
      <c r="H105" s="110">
        <f t="shared" ref="H105:I105" si="41">H106</f>
        <v>3520.4</v>
      </c>
      <c r="I105" s="110">
        <f t="shared" si="41"/>
        <v>3520.4</v>
      </c>
    </row>
    <row r="106" spans="1:9" ht="45" x14ac:dyDescent="0.2">
      <c r="A106" s="20">
        <f t="shared" si="35"/>
        <v>81</v>
      </c>
      <c r="B106" s="85" t="s">
        <v>207</v>
      </c>
      <c r="C106" s="15">
        <v>300</v>
      </c>
      <c r="D106" s="47" t="s">
        <v>28</v>
      </c>
      <c r="E106" s="55" t="s">
        <v>87</v>
      </c>
      <c r="F106" s="48"/>
      <c r="G106" s="103">
        <f>G107</f>
        <v>3517.4</v>
      </c>
      <c r="H106" s="103">
        <f t="shared" ref="H106:I106" si="42">H113+H107</f>
        <v>3520.4</v>
      </c>
      <c r="I106" s="103">
        <f t="shared" si="42"/>
        <v>3520.4</v>
      </c>
    </row>
    <row r="107" spans="1:9" ht="44.25" customHeight="1" x14ac:dyDescent="0.2">
      <c r="A107" s="20">
        <f>A106+1</f>
        <v>82</v>
      </c>
      <c r="B107" s="69" t="s">
        <v>338</v>
      </c>
      <c r="C107" s="15">
        <v>300</v>
      </c>
      <c r="D107" s="47" t="s">
        <v>28</v>
      </c>
      <c r="E107" s="55" t="s">
        <v>120</v>
      </c>
      <c r="F107" s="48"/>
      <c r="G107" s="103">
        <f>G108</f>
        <v>3517.4</v>
      </c>
      <c r="H107" s="103">
        <f>H108</f>
        <v>3517.4</v>
      </c>
      <c r="I107" s="103">
        <f>I108</f>
        <v>3517.4</v>
      </c>
    </row>
    <row r="108" spans="1:9" ht="16.5" customHeight="1" x14ac:dyDescent="0.2">
      <c r="A108" s="20">
        <f>A107+1</f>
        <v>83</v>
      </c>
      <c r="B108" s="75" t="s">
        <v>152</v>
      </c>
      <c r="C108" s="3">
        <v>300</v>
      </c>
      <c r="D108" s="47" t="s">
        <v>28</v>
      </c>
      <c r="E108" s="47" t="s">
        <v>120</v>
      </c>
      <c r="F108" s="48">
        <v>200</v>
      </c>
      <c r="G108" s="103">
        <f>G109</f>
        <v>3517.4</v>
      </c>
      <c r="H108" s="103">
        <f t="shared" ref="H108:I108" si="43">H109</f>
        <v>3517.4</v>
      </c>
      <c r="I108" s="103">
        <f t="shared" si="43"/>
        <v>3517.4</v>
      </c>
    </row>
    <row r="109" spans="1:9" ht="22.5" x14ac:dyDescent="0.2">
      <c r="A109" s="20">
        <f t="shared" ref="A109:A193" si="44">A108+1</f>
        <v>84</v>
      </c>
      <c r="B109" s="75" t="s">
        <v>11</v>
      </c>
      <c r="C109" s="3">
        <v>300</v>
      </c>
      <c r="D109" s="47" t="s">
        <v>28</v>
      </c>
      <c r="E109" s="47" t="s">
        <v>120</v>
      </c>
      <c r="F109" s="48">
        <v>240</v>
      </c>
      <c r="G109" s="103">
        <v>3517.4</v>
      </c>
      <c r="H109" s="103">
        <v>3517.4</v>
      </c>
      <c r="I109" s="103">
        <v>3517.4</v>
      </c>
    </row>
    <row r="110" spans="1:9" ht="16.5" customHeight="1" x14ac:dyDescent="0.2">
      <c r="A110" s="20">
        <f t="shared" si="44"/>
        <v>85</v>
      </c>
      <c r="B110" s="69" t="s">
        <v>237</v>
      </c>
      <c r="C110" s="3">
        <v>300</v>
      </c>
      <c r="D110" s="55" t="s">
        <v>28</v>
      </c>
      <c r="E110" s="55" t="s">
        <v>241</v>
      </c>
      <c r="F110" s="48"/>
      <c r="G110" s="110">
        <f>G111</f>
        <v>3</v>
      </c>
      <c r="H110" s="110">
        <f t="shared" ref="H110:I110" si="45">H111</f>
        <v>3</v>
      </c>
      <c r="I110" s="110">
        <f t="shared" si="45"/>
        <v>3</v>
      </c>
    </row>
    <row r="111" spans="1:9" ht="22.5" x14ac:dyDescent="0.2">
      <c r="A111" s="20">
        <f>A110+1</f>
        <v>86</v>
      </c>
      <c r="B111" s="90" t="s">
        <v>238</v>
      </c>
      <c r="C111" s="3">
        <v>300</v>
      </c>
      <c r="D111" s="47" t="s">
        <v>28</v>
      </c>
      <c r="E111" s="55" t="s">
        <v>240</v>
      </c>
      <c r="F111" s="48"/>
      <c r="G111" s="110">
        <f>G112</f>
        <v>3</v>
      </c>
      <c r="H111" s="110">
        <f t="shared" ref="H111:I111" si="46">H112</f>
        <v>3</v>
      </c>
      <c r="I111" s="110">
        <f t="shared" si="46"/>
        <v>3</v>
      </c>
    </row>
    <row r="112" spans="1:9" ht="22.5" x14ac:dyDescent="0.2">
      <c r="A112" s="20">
        <f t="shared" si="44"/>
        <v>87</v>
      </c>
      <c r="B112" s="90" t="s">
        <v>239</v>
      </c>
      <c r="C112" s="3">
        <v>300</v>
      </c>
      <c r="D112" s="47" t="s">
        <v>28</v>
      </c>
      <c r="E112" s="47" t="s">
        <v>236</v>
      </c>
      <c r="F112" s="48"/>
      <c r="G112" s="103">
        <f>G113</f>
        <v>3</v>
      </c>
      <c r="H112" s="103">
        <f t="shared" ref="H112:I112" si="47">H113</f>
        <v>3</v>
      </c>
      <c r="I112" s="103">
        <f t="shared" si="47"/>
        <v>3</v>
      </c>
    </row>
    <row r="113" spans="1:10" ht="18" customHeight="1" x14ac:dyDescent="0.2">
      <c r="A113" s="20">
        <f t="shared" si="44"/>
        <v>88</v>
      </c>
      <c r="B113" s="75" t="s">
        <v>152</v>
      </c>
      <c r="C113" s="3">
        <v>300</v>
      </c>
      <c r="D113" s="47" t="s">
        <v>28</v>
      </c>
      <c r="E113" s="47" t="s">
        <v>236</v>
      </c>
      <c r="F113" s="48">
        <v>200</v>
      </c>
      <c r="G113" s="103">
        <f>G114</f>
        <v>3</v>
      </c>
      <c r="H113" s="103">
        <f>H114</f>
        <v>3</v>
      </c>
      <c r="I113" s="103">
        <f>I114</f>
        <v>3</v>
      </c>
    </row>
    <row r="114" spans="1:10" ht="22.5" x14ac:dyDescent="0.2">
      <c r="A114" s="20">
        <f t="shared" si="44"/>
        <v>89</v>
      </c>
      <c r="B114" s="75" t="s">
        <v>11</v>
      </c>
      <c r="C114" s="3">
        <v>300</v>
      </c>
      <c r="D114" s="47" t="s">
        <v>28</v>
      </c>
      <c r="E114" s="47" t="s">
        <v>236</v>
      </c>
      <c r="F114" s="48">
        <v>240</v>
      </c>
      <c r="G114" s="103">
        <v>3</v>
      </c>
      <c r="H114" s="103">
        <v>3</v>
      </c>
      <c r="I114" s="103">
        <v>3</v>
      </c>
    </row>
    <row r="115" spans="1:10" hidden="1" outlineLevel="1" x14ac:dyDescent="0.2">
      <c r="A115" s="20">
        <f>A114+1</f>
        <v>90</v>
      </c>
      <c r="B115" s="74" t="s">
        <v>17</v>
      </c>
      <c r="C115" s="3">
        <v>300</v>
      </c>
      <c r="D115" s="47" t="s">
        <v>28</v>
      </c>
      <c r="E115" s="55" t="s">
        <v>69</v>
      </c>
      <c r="F115" s="48"/>
      <c r="G115" s="110">
        <f>G116</f>
        <v>0</v>
      </c>
      <c r="H115" s="110">
        <f t="shared" ref="H115:I115" si="48">H116</f>
        <v>0</v>
      </c>
      <c r="I115" s="110">
        <f t="shared" si="48"/>
        <v>0</v>
      </c>
    </row>
    <row r="116" spans="1:10" hidden="1" outlineLevel="1" x14ac:dyDescent="0.2">
      <c r="A116" s="20">
        <f t="shared" ref="A116:A119" si="49">A115+1</f>
        <v>91</v>
      </c>
      <c r="B116" s="79" t="s">
        <v>68</v>
      </c>
      <c r="C116" s="3"/>
      <c r="D116" s="47" t="s">
        <v>28</v>
      </c>
      <c r="E116" s="55" t="s">
        <v>69</v>
      </c>
      <c r="F116" s="48"/>
      <c r="G116" s="110">
        <f>G117</f>
        <v>0</v>
      </c>
      <c r="H116" s="110">
        <f t="shared" ref="H116:I116" si="50">H117</f>
        <v>0</v>
      </c>
      <c r="I116" s="110">
        <f t="shared" si="50"/>
        <v>0</v>
      </c>
    </row>
    <row r="117" spans="1:10" ht="22.5" hidden="1" outlineLevel="1" x14ac:dyDescent="0.2">
      <c r="A117" s="20">
        <f t="shared" si="49"/>
        <v>92</v>
      </c>
      <c r="B117" s="69" t="s">
        <v>187</v>
      </c>
      <c r="C117" s="3">
        <v>300</v>
      </c>
      <c r="D117" s="47" t="s">
        <v>28</v>
      </c>
      <c r="E117" s="47" t="s">
        <v>186</v>
      </c>
      <c r="F117" s="48"/>
      <c r="G117" s="103">
        <f>G118</f>
        <v>0</v>
      </c>
      <c r="H117" s="103">
        <f t="shared" ref="H117:I117" si="51">H118</f>
        <v>0</v>
      </c>
      <c r="I117" s="103">
        <f t="shared" si="51"/>
        <v>0</v>
      </c>
    </row>
    <row r="118" spans="1:10" ht="17.25" hidden="1" customHeight="1" outlineLevel="1" x14ac:dyDescent="0.2">
      <c r="A118" s="20">
        <f t="shared" si="49"/>
        <v>93</v>
      </c>
      <c r="B118" s="75" t="s">
        <v>152</v>
      </c>
      <c r="C118" s="3">
        <v>300</v>
      </c>
      <c r="D118" s="47" t="s">
        <v>28</v>
      </c>
      <c r="E118" s="47" t="s">
        <v>186</v>
      </c>
      <c r="F118" s="48">
        <v>200</v>
      </c>
      <c r="G118" s="103">
        <f>G119</f>
        <v>0</v>
      </c>
      <c r="H118" s="103">
        <f t="shared" ref="H118:I118" si="52">H119</f>
        <v>0</v>
      </c>
      <c r="I118" s="103">
        <f t="shared" si="52"/>
        <v>0</v>
      </c>
    </row>
    <row r="119" spans="1:10" ht="22.5" hidden="1" outlineLevel="1" x14ac:dyDescent="0.2">
      <c r="A119" s="20">
        <f t="shared" si="49"/>
        <v>94</v>
      </c>
      <c r="B119" s="75" t="s">
        <v>11</v>
      </c>
      <c r="C119" s="3">
        <v>300</v>
      </c>
      <c r="D119" s="47" t="s">
        <v>28</v>
      </c>
      <c r="E119" s="47" t="s">
        <v>186</v>
      </c>
      <c r="F119" s="48">
        <v>240</v>
      </c>
      <c r="G119" s="103">
        <v>0</v>
      </c>
      <c r="H119" s="103">
        <v>0</v>
      </c>
      <c r="I119" s="103">
        <v>0</v>
      </c>
    </row>
    <row r="120" spans="1:10" collapsed="1" x14ac:dyDescent="0.2">
      <c r="A120" s="20">
        <f>A114+1</f>
        <v>90</v>
      </c>
      <c r="B120" s="86" t="s">
        <v>29</v>
      </c>
      <c r="C120" s="2">
        <v>300</v>
      </c>
      <c r="D120" s="62" t="s">
        <v>32</v>
      </c>
      <c r="E120" s="62"/>
      <c r="F120" s="63"/>
      <c r="G120" s="127">
        <f>G121+G132+G163</f>
        <v>36735.5</v>
      </c>
      <c r="H120" s="127">
        <f>H121+H132+H163</f>
        <v>24806.800000000003</v>
      </c>
      <c r="I120" s="127">
        <f>I121+I132+I163</f>
        <v>25285.9</v>
      </c>
      <c r="J120" s="141"/>
    </row>
    <row r="121" spans="1:10" x14ac:dyDescent="0.2">
      <c r="A121" s="20">
        <f t="shared" si="44"/>
        <v>91</v>
      </c>
      <c r="B121" s="70" t="s">
        <v>30</v>
      </c>
      <c r="C121" s="3">
        <v>300</v>
      </c>
      <c r="D121" s="55" t="s">
        <v>31</v>
      </c>
      <c r="E121" s="55"/>
      <c r="F121" s="26"/>
      <c r="G121" s="110">
        <f>G122+G127</f>
        <v>4722.8999999999996</v>
      </c>
      <c r="H121" s="110">
        <f t="shared" ref="H121:I121" si="53">H122</f>
        <v>4722.8999999999996</v>
      </c>
      <c r="I121" s="110">
        <f t="shared" si="53"/>
        <v>4722.8999999999996</v>
      </c>
    </row>
    <row r="122" spans="1:10" ht="22.5" x14ac:dyDescent="0.2">
      <c r="A122" s="20">
        <f t="shared" si="44"/>
        <v>92</v>
      </c>
      <c r="B122" s="69" t="s">
        <v>208</v>
      </c>
      <c r="C122" s="3">
        <v>300</v>
      </c>
      <c r="D122" s="47" t="s">
        <v>31</v>
      </c>
      <c r="E122" s="55" t="s">
        <v>88</v>
      </c>
      <c r="F122" s="48"/>
      <c r="G122" s="103">
        <f>G123</f>
        <v>4722.8999999999996</v>
      </c>
      <c r="H122" s="103">
        <f t="shared" ref="H122:I122" si="54">H123</f>
        <v>4722.8999999999996</v>
      </c>
      <c r="I122" s="103">
        <f t="shared" si="54"/>
        <v>4722.8999999999996</v>
      </c>
    </row>
    <row r="123" spans="1:10" ht="18" customHeight="1" x14ac:dyDescent="0.2">
      <c r="A123" s="20">
        <f t="shared" si="44"/>
        <v>93</v>
      </c>
      <c r="B123" s="69" t="s">
        <v>209</v>
      </c>
      <c r="C123" s="3">
        <v>300</v>
      </c>
      <c r="D123" s="47" t="s">
        <v>31</v>
      </c>
      <c r="E123" s="55" t="s">
        <v>89</v>
      </c>
      <c r="F123" s="48"/>
      <c r="G123" s="103">
        <f>G124</f>
        <v>4722.8999999999996</v>
      </c>
      <c r="H123" s="103">
        <f>H124</f>
        <v>4722.8999999999996</v>
      </c>
      <c r="I123" s="103">
        <f>I124</f>
        <v>4722.8999999999996</v>
      </c>
    </row>
    <row r="124" spans="1:10" ht="33" customHeight="1" x14ac:dyDescent="0.2">
      <c r="A124" s="20">
        <f t="shared" si="44"/>
        <v>94</v>
      </c>
      <c r="B124" s="69" t="s">
        <v>210</v>
      </c>
      <c r="C124" s="3">
        <v>300</v>
      </c>
      <c r="D124" s="47" t="s">
        <v>31</v>
      </c>
      <c r="E124" s="47" t="s">
        <v>116</v>
      </c>
      <c r="F124" s="48"/>
      <c r="G124" s="103">
        <f>G125</f>
        <v>4722.8999999999996</v>
      </c>
      <c r="H124" s="103">
        <f>H125</f>
        <v>4722.8999999999996</v>
      </c>
      <c r="I124" s="103">
        <f>I125</f>
        <v>4722.8999999999996</v>
      </c>
    </row>
    <row r="125" spans="1:10" x14ac:dyDescent="0.2">
      <c r="A125" s="20">
        <f t="shared" si="44"/>
        <v>95</v>
      </c>
      <c r="B125" s="69" t="s">
        <v>20</v>
      </c>
      <c r="C125" s="3">
        <v>300</v>
      </c>
      <c r="D125" s="47" t="s">
        <v>31</v>
      </c>
      <c r="E125" s="47" t="s">
        <v>116</v>
      </c>
      <c r="F125" s="48">
        <v>800</v>
      </c>
      <c r="G125" s="103">
        <f>G126</f>
        <v>4722.8999999999996</v>
      </c>
      <c r="H125" s="103">
        <f t="shared" ref="H125:I125" si="55">H126</f>
        <v>4722.8999999999996</v>
      </c>
      <c r="I125" s="103">
        <f t="shared" si="55"/>
        <v>4722.8999999999996</v>
      </c>
    </row>
    <row r="126" spans="1:10" ht="23.25" customHeight="1" x14ac:dyDescent="0.2">
      <c r="A126" s="20">
        <f t="shared" si="44"/>
        <v>96</v>
      </c>
      <c r="B126" s="69" t="s">
        <v>150</v>
      </c>
      <c r="C126" s="3">
        <v>300</v>
      </c>
      <c r="D126" s="47" t="s">
        <v>31</v>
      </c>
      <c r="E126" s="47" t="s">
        <v>116</v>
      </c>
      <c r="F126" s="48">
        <v>810</v>
      </c>
      <c r="G126" s="103">
        <v>4722.8999999999996</v>
      </c>
      <c r="H126" s="103">
        <v>4722.8999999999996</v>
      </c>
      <c r="I126" s="103">
        <v>4722.8999999999996</v>
      </c>
    </row>
    <row r="127" spans="1:10" ht="18" hidden="1" customHeight="1" outlineLevel="1" x14ac:dyDescent="0.2">
      <c r="A127" s="20">
        <f t="shared" si="44"/>
        <v>97</v>
      </c>
      <c r="B127" s="74" t="s">
        <v>17</v>
      </c>
      <c r="C127" s="3">
        <v>300</v>
      </c>
      <c r="D127" s="47" t="s">
        <v>31</v>
      </c>
      <c r="E127" s="55" t="s">
        <v>67</v>
      </c>
      <c r="F127" s="48"/>
      <c r="G127" s="103">
        <f>G128</f>
        <v>0</v>
      </c>
      <c r="H127" s="103">
        <f t="shared" ref="H127:I127" si="56">H128</f>
        <v>0</v>
      </c>
      <c r="I127" s="103">
        <f t="shared" si="56"/>
        <v>0</v>
      </c>
    </row>
    <row r="128" spans="1:10" ht="18" hidden="1" customHeight="1" outlineLevel="1" x14ac:dyDescent="0.2">
      <c r="A128" s="20">
        <f t="shared" si="44"/>
        <v>98</v>
      </c>
      <c r="B128" s="79" t="s">
        <v>68</v>
      </c>
      <c r="C128" s="3">
        <v>300</v>
      </c>
      <c r="D128" s="47" t="s">
        <v>31</v>
      </c>
      <c r="E128" s="47" t="s">
        <v>69</v>
      </c>
      <c r="F128" s="48"/>
      <c r="G128" s="103">
        <f>G129</f>
        <v>0</v>
      </c>
      <c r="H128" s="103">
        <f t="shared" ref="H128:I128" si="57">H129</f>
        <v>0</v>
      </c>
      <c r="I128" s="103">
        <f t="shared" si="57"/>
        <v>0</v>
      </c>
    </row>
    <row r="129" spans="1:9" ht="23.25" hidden="1" customHeight="1" outlineLevel="1" x14ac:dyDescent="0.2">
      <c r="A129" s="20">
        <f t="shared" si="44"/>
        <v>99</v>
      </c>
      <c r="B129" s="97" t="s">
        <v>167</v>
      </c>
      <c r="C129" s="3">
        <v>300</v>
      </c>
      <c r="D129" s="47" t="s">
        <v>31</v>
      </c>
      <c r="E129" s="47" t="s">
        <v>166</v>
      </c>
      <c r="F129" s="48"/>
      <c r="G129" s="103">
        <f>G130</f>
        <v>0</v>
      </c>
      <c r="H129" s="103">
        <f t="shared" ref="H129:I129" si="58">H130</f>
        <v>0</v>
      </c>
      <c r="I129" s="103">
        <f t="shared" si="58"/>
        <v>0</v>
      </c>
    </row>
    <row r="130" spans="1:9" ht="18" hidden="1" customHeight="1" outlineLevel="1" x14ac:dyDescent="0.2">
      <c r="A130" s="20">
        <f t="shared" si="44"/>
        <v>100</v>
      </c>
      <c r="B130" s="75" t="s">
        <v>152</v>
      </c>
      <c r="C130" s="3">
        <v>300</v>
      </c>
      <c r="D130" s="47" t="s">
        <v>31</v>
      </c>
      <c r="E130" s="47" t="s">
        <v>166</v>
      </c>
      <c r="F130" s="48">
        <v>200</v>
      </c>
      <c r="G130" s="103">
        <f>G131</f>
        <v>0</v>
      </c>
      <c r="H130" s="103">
        <f t="shared" ref="H130:I130" si="59">H131</f>
        <v>0</v>
      </c>
      <c r="I130" s="103">
        <f t="shared" si="59"/>
        <v>0</v>
      </c>
    </row>
    <row r="131" spans="1:9" ht="21" hidden="1" customHeight="1" outlineLevel="1" x14ac:dyDescent="0.2">
      <c r="A131" s="20">
        <f t="shared" si="44"/>
        <v>101</v>
      </c>
      <c r="B131" s="75" t="s">
        <v>11</v>
      </c>
      <c r="C131" s="3">
        <v>300</v>
      </c>
      <c r="D131" s="47" t="s">
        <v>31</v>
      </c>
      <c r="E131" s="47" t="s">
        <v>166</v>
      </c>
      <c r="F131" s="48">
        <v>240</v>
      </c>
      <c r="G131" s="103">
        <v>0</v>
      </c>
      <c r="H131" s="103">
        <v>0</v>
      </c>
      <c r="I131" s="103">
        <v>0</v>
      </c>
    </row>
    <row r="132" spans="1:9" collapsed="1" x14ac:dyDescent="0.2">
      <c r="A132" s="20">
        <f>A126+1</f>
        <v>97</v>
      </c>
      <c r="B132" s="70" t="s">
        <v>33</v>
      </c>
      <c r="C132" s="3">
        <v>300</v>
      </c>
      <c r="D132" s="55" t="s">
        <v>34</v>
      </c>
      <c r="E132" s="55"/>
      <c r="F132" s="26"/>
      <c r="G132" s="110">
        <f>G133+G159</f>
        <v>30774.199999999997</v>
      </c>
      <c r="H132" s="110">
        <f t="shared" ref="H132:I132" si="60">H133</f>
        <v>18845.5</v>
      </c>
      <c r="I132" s="110">
        <f t="shared" si="60"/>
        <v>19324.599999999999</v>
      </c>
    </row>
    <row r="133" spans="1:9" x14ac:dyDescent="0.2">
      <c r="A133" s="20">
        <f t="shared" si="44"/>
        <v>98</v>
      </c>
      <c r="B133" s="69" t="s">
        <v>211</v>
      </c>
      <c r="C133" s="3">
        <v>300</v>
      </c>
      <c r="D133" s="47" t="s">
        <v>34</v>
      </c>
      <c r="E133" s="47" t="s">
        <v>90</v>
      </c>
      <c r="F133" s="48"/>
      <c r="G133" s="103">
        <f>G134+G141+G143+G137+G146+G152+G149+G155</f>
        <v>18874.199999999997</v>
      </c>
      <c r="H133" s="103">
        <f t="shared" ref="H133:I133" si="61">H134+H141+H143+H137+H146+H152+H149+H155</f>
        <v>18845.5</v>
      </c>
      <c r="I133" s="103">
        <f t="shared" si="61"/>
        <v>19324.599999999999</v>
      </c>
    </row>
    <row r="134" spans="1:9" ht="35.25" customHeight="1" x14ac:dyDescent="0.2">
      <c r="A134" s="20">
        <f t="shared" si="44"/>
        <v>99</v>
      </c>
      <c r="B134" s="69" t="s">
        <v>212</v>
      </c>
      <c r="C134" s="3">
        <v>300</v>
      </c>
      <c r="D134" s="47" t="s">
        <v>34</v>
      </c>
      <c r="E134" s="47" t="s">
        <v>91</v>
      </c>
      <c r="F134" s="48"/>
      <c r="G134" s="110">
        <f>G135</f>
        <v>5488.9</v>
      </c>
      <c r="H134" s="103">
        <f>H135</f>
        <v>5460.2</v>
      </c>
      <c r="I134" s="103">
        <f>I135</f>
        <v>5939.3</v>
      </c>
    </row>
    <row r="135" spans="1:9" ht="14.25" customHeight="1" x14ac:dyDescent="0.2">
      <c r="A135" s="20">
        <f t="shared" si="44"/>
        <v>100</v>
      </c>
      <c r="B135" s="75" t="s">
        <v>152</v>
      </c>
      <c r="C135" s="3">
        <v>300</v>
      </c>
      <c r="D135" s="47" t="s">
        <v>34</v>
      </c>
      <c r="E135" s="47" t="s">
        <v>91</v>
      </c>
      <c r="F135" s="48">
        <v>200</v>
      </c>
      <c r="G135" s="103">
        <f>G136</f>
        <v>5488.9</v>
      </c>
      <c r="H135" s="103">
        <f t="shared" ref="H135:I135" si="62">H136</f>
        <v>5460.2</v>
      </c>
      <c r="I135" s="103">
        <f t="shared" si="62"/>
        <v>5939.3</v>
      </c>
    </row>
    <row r="136" spans="1:9" ht="22.5" x14ac:dyDescent="0.2">
      <c r="A136" s="20">
        <f t="shared" si="44"/>
        <v>101</v>
      </c>
      <c r="B136" s="75" t="s">
        <v>11</v>
      </c>
      <c r="C136" s="3">
        <v>300</v>
      </c>
      <c r="D136" s="47" t="s">
        <v>34</v>
      </c>
      <c r="E136" s="47" t="s">
        <v>91</v>
      </c>
      <c r="F136" s="48">
        <v>240</v>
      </c>
      <c r="G136" s="103">
        <v>5488.9</v>
      </c>
      <c r="H136" s="104">
        <v>5460.2</v>
      </c>
      <c r="I136" s="104">
        <v>5939.3</v>
      </c>
    </row>
    <row r="137" spans="1:9" ht="33.75" hidden="1" customHeight="1" outlineLevel="1" x14ac:dyDescent="0.2">
      <c r="A137" s="20">
        <f>A136+1</f>
        <v>102</v>
      </c>
      <c r="B137" s="69" t="s">
        <v>291</v>
      </c>
      <c r="C137" s="3">
        <v>300</v>
      </c>
      <c r="D137" s="47" t="s">
        <v>34</v>
      </c>
      <c r="E137" s="113" t="s">
        <v>286</v>
      </c>
      <c r="F137" s="48"/>
      <c r="G137" s="110">
        <f>G138</f>
        <v>0</v>
      </c>
      <c r="H137" s="104">
        <f t="shared" ref="H137:I137" si="63">H138</f>
        <v>0</v>
      </c>
      <c r="I137" s="104">
        <f t="shared" si="63"/>
        <v>0</v>
      </c>
    </row>
    <row r="138" spans="1:9" hidden="1" outlineLevel="1" x14ac:dyDescent="0.2">
      <c r="A138" s="20">
        <f t="shared" ref="A138:A139" si="64">A137+1</f>
        <v>103</v>
      </c>
      <c r="B138" s="75" t="s">
        <v>9</v>
      </c>
      <c r="C138" s="3">
        <v>300</v>
      </c>
      <c r="D138" s="47" t="s">
        <v>34</v>
      </c>
      <c r="E138" s="47" t="s">
        <v>286</v>
      </c>
      <c r="F138" s="48">
        <v>200</v>
      </c>
      <c r="G138" s="103">
        <f>G139</f>
        <v>0</v>
      </c>
      <c r="H138" s="104">
        <f t="shared" ref="H138:I138" si="65">H139</f>
        <v>0</v>
      </c>
      <c r="I138" s="104">
        <f t="shared" si="65"/>
        <v>0</v>
      </c>
    </row>
    <row r="139" spans="1:9" ht="22.5" hidden="1" outlineLevel="1" x14ac:dyDescent="0.2">
      <c r="A139" s="20">
        <f t="shared" si="64"/>
        <v>104</v>
      </c>
      <c r="B139" s="75" t="s">
        <v>11</v>
      </c>
      <c r="C139" s="3">
        <v>300</v>
      </c>
      <c r="D139" s="47" t="s">
        <v>34</v>
      </c>
      <c r="E139" s="47" t="s">
        <v>286</v>
      </c>
      <c r="F139" s="48">
        <v>240</v>
      </c>
      <c r="G139" s="103">
        <v>0</v>
      </c>
      <c r="H139" s="104">
        <v>0</v>
      </c>
      <c r="I139" s="104">
        <v>0</v>
      </c>
    </row>
    <row r="140" spans="1:9" ht="22.5" collapsed="1" x14ac:dyDescent="0.2">
      <c r="A140" s="20">
        <f>A136+1</f>
        <v>102</v>
      </c>
      <c r="B140" s="69" t="s">
        <v>290</v>
      </c>
      <c r="C140" s="3">
        <v>300</v>
      </c>
      <c r="D140" s="47" t="s">
        <v>34</v>
      </c>
      <c r="E140" s="56" t="s">
        <v>287</v>
      </c>
      <c r="F140" s="48"/>
      <c r="G140" s="110">
        <f>G141</f>
        <v>13385.3</v>
      </c>
      <c r="H140" s="102">
        <f t="shared" ref="H140:I140" si="66">H141</f>
        <v>13385.3</v>
      </c>
      <c r="I140" s="102">
        <f t="shared" si="66"/>
        <v>13385.3</v>
      </c>
    </row>
    <row r="141" spans="1:9" x14ac:dyDescent="0.2">
      <c r="A141" s="20">
        <f t="shared" si="44"/>
        <v>103</v>
      </c>
      <c r="B141" s="75" t="s">
        <v>9</v>
      </c>
      <c r="C141" s="3">
        <v>300</v>
      </c>
      <c r="D141" s="47" t="s">
        <v>34</v>
      </c>
      <c r="E141" s="47" t="s">
        <v>287</v>
      </c>
      <c r="F141" s="48">
        <v>200</v>
      </c>
      <c r="G141" s="103">
        <f>G142</f>
        <v>13385.3</v>
      </c>
      <c r="H141" s="104">
        <f t="shared" ref="H141:I141" si="67">H142</f>
        <v>13385.3</v>
      </c>
      <c r="I141" s="104">
        <f t="shared" si="67"/>
        <v>13385.3</v>
      </c>
    </row>
    <row r="142" spans="1:9" ht="22.5" x14ac:dyDescent="0.2">
      <c r="A142" s="20">
        <f t="shared" si="44"/>
        <v>104</v>
      </c>
      <c r="B142" s="75" t="s">
        <v>11</v>
      </c>
      <c r="C142" s="3">
        <v>300</v>
      </c>
      <c r="D142" s="47" t="s">
        <v>34</v>
      </c>
      <c r="E142" s="47" t="s">
        <v>287</v>
      </c>
      <c r="F142" s="48">
        <v>240</v>
      </c>
      <c r="G142" s="103">
        <v>13385.3</v>
      </c>
      <c r="H142" s="104">
        <v>13385.3</v>
      </c>
      <c r="I142" s="104">
        <v>13385.3</v>
      </c>
    </row>
    <row r="143" spans="1:9" ht="45.75" hidden="1" customHeight="1" outlineLevel="1" x14ac:dyDescent="0.2">
      <c r="A143" s="20">
        <f t="shared" ref="A143:A168" si="68">A142+1</f>
        <v>105</v>
      </c>
      <c r="B143" s="87" t="s">
        <v>307</v>
      </c>
      <c r="C143" s="3"/>
      <c r="D143" s="47"/>
      <c r="E143" s="56" t="s">
        <v>306</v>
      </c>
      <c r="F143" s="48"/>
      <c r="G143" s="110">
        <f>G144</f>
        <v>0</v>
      </c>
      <c r="H143" s="110">
        <f t="shared" ref="H143:I143" si="69">H144</f>
        <v>0</v>
      </c>
      <c r="I143" s="110">
        <f t="shared" si="69"/>
        <v>0</v>
      </c>
    </row>
    <row r="144" spans="1:9" hidden="1" outlineLevel="1" x14ac:dyDescent="0.2">
      <c r="A144" s="20">
        <f t="shared" si="68"/>
        <v>106</v>
      </c>
      <c r="B144" s="75" t="s">
        <v>9</v>
      </c>
      <c r="C144" s="3">
        <v>300</v>
      </c>
      <c r="D144" s="47" t="s">
        <v>34</v>
      </c>
      <c r="E144" s="56" t="s">
        <v>306</v>
      </c>
      <c r="F144" s="48">
        <v>200</v>
      </c>
      <c r="G144" s="103">
        <f>G145</f>
        <v>0</v>
      </c>
      <c r="H144" s="103">
        <f t="shared" ref="H144:I144" si="70">H145</f>
        <v>0</v>
      </c>
      <c r="I144" s="103">
        <f t="shared" si="70"/>
        <v>0</v>
      </c>
    </row>
    <row r="145" spans="1:9" ht="22.5" hidden="1" outlineLevel="1" x14ac:dyDescent="0.2">
      <c r="A145" s="20">
        <f t="shared" si="68"/>
        <v>107</v>
      </c>
      <c r="B145" s="75" t="s">
        <v>11</v>
      </c>
      <c r="C145" s="3">
        <v>300</v>
      </c>
      <c r="D145" s="47" t="s">
        <v>34</v>
      </c>
      <c r="E145" s="56" t="s">
        <v>306</v>
      </c>
      <c r="F145" s="48">
        <v>240</v>
      </c>
      <c r="G145" s="103">
        <v>0</v>
      </c>
      <c r="H145" s="103">
        <v>0</v>
      </c>
      <c r="I145" s="103">
        <v>0</v>
      </c>
    </row>
    <row r="146" spans="1:9" ht="49.5" hidden="1" customHeight="1" outlineLevel="1" x14ac:dyDescent="0.2">
      <c r="A146" s="20">
        <f>A145+1</f>
        <v>108</v>
      </c>
      <c r="B146" s="87" t="s">
        <v>308</v>
      </c>
      <c r="C146" s="3">
        <v>300</v>
      </c>
      <c r="D146" s="47" t="s">
        <v>34</v>
      </c>
      <c r="E146" s="47" t="s">
        <v>306</v>
      </c>
      <c r="F146" s="48"/>
      <c r="G146" s="110">
        <f>G147</f>
        <v>0</v>
      </c>
      <c r="H146" s="110">
        <f t="shared" ref="H146:I146" si="71">H147</f>
        <v>0</v>
      </c>
      <c r="I146" s="110">
        <f t="shared" si="71"/>
        <v>0</v>
      </c>
    </row>
    <row r="147" spans="1:9" hidden="1" outlineLevel="1" x14ac:dyDescent="0.2">
      <c r="A147" s="20">
        <f t="shared" ref="A147:A148" si="72">A146+1</f>
        <v>109</v>
      </c>
      <c r="B147" s="75" t="s">
        <v>9</v>
      </c>
      <c r="C147" s="3">
        <v>300</v>
      </c>
      <c r="D147" s="47" t="s">
        <v>34</v>
      </c>
      <c r="E147" s="47" t="s">
        <v>306</v>
      </c>
      <c r="F147" s="48">
        <v>200</v>
      </c>
      <c r="G147" s="103">
        <f>G148</f>
        <v>0</v>
      </c>
      <c r="H147" s="103">
        <f t="shared" ref="H147:I147" si="73">H148</f>
        <v>0</v>
      </c>
      <c r="I147" s="103">
        <f t="shared" si="73"/>
        <v>0</v>
      </c>
    </row>
    <row r="148" spans="1:9" ht="22.5" hidden="1" outlineLevel="1" x14ac:dyDescent="0.2">
      <c r="A148" s="20">
        <f t="shared" si="72"/>
        <v>110</v>
      </c>
      <c r="B148" s="75" t="s">
        <v>11</v>
      </c>
      <c r="C148" s="3">
        <v>300</v>
      </c>
      <c r="D148" s="47" t="s">
        <v>34</v>
      </c>
      <c r="E148" s="47" t="s">
        <v>306</v>
      </c>
      <c r="F148" s="48">
        <v>240</v>
      </c>
      <c r="G148" s="103">
        <v>0</v>
      </c>
      <c r="H148" s="103">
        <v>0</v>
      </c>
      <c r="I148" s="103">
        <v>0</v>
      </c>
    </row>
    <row r="149" spans="1:9" ht="33.75" hidden="1" outlineLevel="1" x14ac:dyDescent="0.2">
      <c r="A149" s="20">
        <f>A148+1</f>
        <v>111</v>
      </c>
      <c r="B149" s="87" t="s">
        <v>314</v>
      </c>
      <c r="C149" s="3">
        <v>300</v>
      </c>
      <c r="D149" s="47" t="s">
        <v>34</v>
      </c>
      <c r="E149" s="47" t="s">
        <v>316</v>
      </c>
      <c r="F149" s="48"/>
      <c r="G149" s="110">
        <f>G150</f>
        <v>0</v>
      </c>
      <c r="H149" s="103"/>
      <c r="I149" s="103"/>
    </row>
    <row r="150" spans="1:9" hidden="1" outlineLevel="1" x14ac:dyDescent="0.2">
      <c r="A150" s="20">
        <f t="shared" ref="A150:A157" si="74">A149+1</f>
        <v>112</v>
      </c>
      <c r="B150" s="75" t="s">
        <v>9</v>
      </c>
      <c r="C150" s="3">
        <v>300</v>
      </c>
      <c r="D150" s="47" t="s">
        <v>34</v>
      </c>
      <c r="E150" s="47" t="s">
        <v>316</v>
      </c>
      <c r="F150" s="48">
        <v>200</v>
      </c>
      <c r="G150" s="103">
        <f>G151</f>
        <v>0</v>
      </c>
      <c r="H150" s="103"/>
      <c r="I150" s="103"/>
    </row>
    <row r="151" spans="1:9" ht="22.5" hidden="1" outlineLevel="1" x14ac:dyDescent="0.2">
      <c r="A151" s="20">
        <f t="shared" si="74"/>
        <v>113</v>
      </c>
      <c r="B151" s="75" t="s">
        <v>11</v>
      </c>
      <c r="C151" s="3">
        <v>300</v>
      </c>
      <c r="D151" s="47" t="s">
        <v>34</v>
      </c>
      <c r="E151" s="47" t="s">
        <v>316</v>
      </c>
      <c r="F151" s="48">
        <v>240</v>
      </c>
      <c r="G151" s="103">
        <v>0</v>
      </c>
      <c r="H151" s="103"/>
      <c r="I151" s="103"/>
    </row>
    <row r="152" spans="1:9" ht="35.25" hidden="1" customHeight="1" outlineLevel="1" x14ac:dyDescent="0.2">
      <c r="A152" s="20">
        <f t="shared" si="74"/>
        <v>114</v>
      </c>
      <c r="B152" s="109" t="s">
        <v>265</v>
      </c>
      <c r="C152" s="3">
        <v>300</v>
      </c>
      <c r="D152" s="47" t="s">
        <v>34</v>
      </c>
      <c r="E152" s="47" t="s">
        <v>316</v>
      </c>
      <c r="F152" s="48"/>
      <c r="G152" s="110">
        <f>G153</f>
        <v>0</v>
      </c>
      <c r="H152" s="110">
        <v>0</v>
      </c>
      <c r="I152" s="110">
        <v>0</v>
      </c>
    </row>
    <row r="153" spans="1:9" hidden="1" outlineLevel="1" x14ac:dyDescent="0.2">
      <c r="A153" s="20">
        <f t="shared" si="74"/>
        <v>115</v>
      </c>
      <c r="B153" s="75" t="s">
        <v>9</v>
      </c>
      <c r="C153" s="3">
        <v>300</v>
      </c>
      <c r="D153" s="47" t="s">
        <v>34</v>
      </c>
      <c r="E153" s="47" t="s">
        <v>316</v>
      </c>
      <c r="F153" s="48">
        <v>200</v>
      </c>
      <c r="G153" s="103">
        <f>G154</f>
        <v>0</v>
      </c>
      <c r="H153" s="103">
        <v>0</v>
      </c>
      <c r="I153" s="103">
        <v>0</v>
      </c>
    </row>
    <row r="154" spans="1:9" ht="22.5" hidden="1" outlineLevel="1" x14ac:dyDescent="0.2">
      <c r="A154" s="20">
        <f t="shared" si="74"/>
        <v>116</v>
      </c>
      <c r="B154" s="75" t="s">
        <v>11</v>
      </c>
      <c r="C154" s="3">
        <v>300</v>
      </c>
      <c r="D154" s="47" t="s">
        <v>34</v>
      </c>
      <c r="E154" s="47" t="s">
        <v>316</v>
      </c>
      <c r="F154" s="48">
        <v>240</v>
      </c>
      <c r="G154" s="103">
        <v>0</v>
      </c>
      <c r="H154" s="103">
        <v>0</v>
      </c>
      <c r="I154" s="103">
        <v>0</v>
      </c>
    </row>
    <row r="155" spans="1:9" ht="33.75" hidden="1" outlineLevel="1" x14ac:dyDescent="0.2">
      <c r="A155" s="20">
        <f>A151+1</f>
        <v>114</v>
      </c>
      <c r="B155" s="87" t="s">
        <v>315</v>
      </c>
      <c r="C155" s="3">
        <v>300</v>
      </c>
      <c r="D155" s="47" t="s">
        <v>34</v>
      </c>
      <c r="E155" s="47" t="s">
        <v>317</v>
      </c>
      <c r="F155" s="48"/>
      <c r="G155" s="110">
        <f>G156</f>
        <v>0</v>
      </c>
      <c r="H155" s="103"/>
      <c r="I155" s="103"/>
    </row>
    <row r="156" spans="1:9" hidden="1" outlineLevel="1" x14ac:dyDescent="0.2">
      <c r="A156" s="20">
        <f t="shared" si="74"/>
        <v>115</v>
      </c>
      <c r="B156" s="75" t="s">
        <v>9</v>
      </c>
      <c r="C156" s="3">
        <v>300</v>
      </c>
      <c r="D156" s="47" t="s">
        <v>34</v>
      </c>
      <c r="E156" s="47" t="s">
        <v>317</v>
      </c>
      <c r="F156" s="48">
        <v>200</v>
      </c>
      <c r="G156" s="103">
        <f>G157</f>
        <v>0</v>
      </c>
      <c r="H156" s="103"/>
      <c r="I156" s="103"/>
    </row>
    <row r="157" spans="1:9" ht="22.5" hidden="1" outlineLevel="1" x14ac:dyDescent="0.2">
      <c r="A157" s="20">
        <f t="shared" si="74"/>
        <v>116</v>
      </c>
      <c r="B157" s="75" t="s">
        <v>11</v>
      </c>
      <c r="C157" s="3">
        <v>300</v>
      </c>
      <c r="D157" s="47" t="s">
        <v>34</v>
      </c>
      <c r="E157" s="47" t="s">
        <v>317</v>
      </c>
      <c r="F157" s="48">
        <v>240</v>
      </c>
      <c r="G157" s="103">
        <v>0</v>
      </c>
      <c r="H157" s="103"/>
      <c r="I157" s="103"/>
    </row>
    <row r="158" spans="1:9" collapsed="1" x14ac:dyDescent="0.2">
      <c r="A158" s="20">
        <f>A142+1</f>
        <v>105</v>
      </c>
      <c r="B158" s="74" t="s">
        <v>17</v>
      </c>
      <c r="C158" s="3">
        <v>300</v>
      </c>
      <c r="D158" s="47" t="s">
        <v>34</v>
      </c>
      <c r="E158" s="44" t="s">
        <v>67</v>
      </c>
      <c r="F158" s="48"/>
      <c r="G158" s="110">
        <f>G159</f>
        <v>11900</v>
      </c>
      <c r="H158" s="110">
        <f t="shared" ref="H158:I158" si="75">H159</f>
        <v>0</v>
      </c>
      <c r="I158" s="110">
        <f t="shared" si="75"/>
        <v>0</v>
      </c>
    </row>
    <row r="159" spans="1:9" x14ac:dyDescent="0.2">
      <c r="A159" s="20">
        <f>A158+1</f>
        <v>106</v>
      </c>
      <c r="B159" s="79" t="s">
        <v>68</v>
      </c>
      <c r="C159" s="3">
        <v>300</v>
      </c>
      <c r="D159" s="47" t="s">
        <v>34</v>
      </c>
      <c r="E159" s="45" t="s">
        <v>69</v>
      </c>
      <c r="F159" s="48"/>
      <c r="G159" s="103">
        <f>G160</f>
        <v>11900</v>
      </c>
      <c r="H159" s="103">
        <f t="shared" ref="H159:I159" si="76">H160</f>
        <v>0</v>
      </c>
      <c r="I159" s="103">
        <f t="shared" si="76"/>
        <v>0</v>
      </c>
    </row>
    <row r="160" spans="1:9" ht="22.5" x14ac:dyDescent="0.2">
      <c r="A160" s="20">
        <f>A159+1</f>
        <v>107</v>
      </c>
      <c r="B160" s="79" t="s">
        <v>167</v>
      </c>
      <c r="C160" s="3">
        <v>300</v>
      </c>
      <c r="D160" s="47" t="s">
        <v>34</v>
      </c>
      <c r="E160" s="47" t="s">
        <v>166</v>
      </c>
      <c r="F160" s="48"/>
      <c r="G160" s="103">
        <f>G161</f>
        <v>11900</v>
      </c>
      <c r="H160" s="103">
        <f t="shared" ref="H160:I160" si="77">H161</f>
        <v>0</v>
      </c>
      <c r="I160" s="103">
        <f t="shared" si="77"/>
        <v>0</v>
      </c>
    </row>
    <row r="161" spans="1:11" ht="22.5" x14ac:dyDescent="0.2">
      <c r="A161" s="20">
        <f>A160+1</f>
        <v>108</v>
      </c>
      <c r="B161" s="75" t="s">
        <v>152</v>
      </c>
      <c r="C161" s="3">
        <v>300</v>
      </c>
      <c r="D161" s="47" t="s">
        <v>34</v>
      </c>
      <c r="E161" s="47" t="s">
        <v>166</v>
      </c>
      <c r="F161" s="48">
        <v>200</v>
      </c>
      <c r="G161" s="103">
        <f>G162</f>
        <v>11900</v>
      </c>
      <c r="H161" s="103">
        <f t="shared" ref="H161:I161" si="78">H162</f>
        <v>0</v>
      </c>
      <c r="I161" s="103">
        <f t="shared" si="78"/>
        <v>0</v>
      </c>
    </row>
    <row r="162" spans="1:11" ht="22.5" x14ac:dyDescent="0.2">
      <c r="A162" s="20">
        <f>A161+1</f>
        <v>109</v>
      </c>
      <c r="B162" s="75" t="s">
        <v>11</v>
      </c>
      <c r="C162" s="3">
        <v>300</v>
      </c>
      <c r="D162" s="47" t="s">
        <v>34</v>
      </c>
      <c r="E162" s="47" t="s">
        <v>166</v>
      </c>
      <c r="F162" s="48">
        <v>240</v>
      </c>
      <c r="G162" s="103">
        <v>11900</v>
      </c>
      <c r="H162" s="103">
        <v>0</v>
      </c>
      <c r="I162" s="103">
        <v>0</v>
      </c>
    </row>
    <row r="163" spans="1:11" x14ac:dyDescent="0.2">
      <c r="A163" s="20">
        <f>A162+1</f>
        <v>110</v>
      </c>
      <c r="B163" s="73" t="s">
        <v>63</v>
      </c>
      <c r="C163" s="3">
        <v>300</v>
      </c>
      <c r="D163" s="55" t="s">
        <v>64</v>
      </c>
      <c r="E163" s="55"/>
      <c r="F163" s="48"/>
      <c r="G163" s="110">
        <f>G171+G184</f>
        <v>1238.4000000000001</v>
      </c>
      <c r="H163" s="110">
        <f t="shared" ref="H163:I163" si="79">H171+H184</f>
        <v>1238.4000000000001</v>
      </c>
      <c r="I163" s="110">
        <f t="shared" si="79"/>
        <v>1238.4000000000001</v>
      </c>
    </row>
    <row r="164" spans="1:11" hidden="1" outlineLevel="1" x14ac:dyDescent="0.2">
      <c r="A164" s="20">
        <f t="shared" si="68"/>
        <v>111</v>
      </c>
      <c r="B164" s="74" t="s">
        <v>17</v>
      </c>
      <c r="C164" s="3">
        <v>300</v>
      </c>
      <c r="D164" s="55" t="s">
        <v>64</v>
      </c>
      <c r="E164" s="47" t="s">
        <v>67</v>
      </c>
      <c r="F164" s="48"/>
      <c r="G164" s="103">
        <f>G165</f>
        <v>1238.2</v>
      </c>
      <c r="H164" s="103"/>
      <c r="I164" s="103"/>
    </row>
    <row r="165" spans="1:11" hidden="1" outlineLevel="1" x14ac:dyDescent="0.2">
      <c r="A165" s="20">
        <f t="shared" si="68"/>
        <v>112</v>
      </c>
      <c r="B165" s="79" t="s">
        <v>68</v>
      </c>
      <c r="C165" s="3">
        <v>300</v>
      </c>
      <c r="D165" s="55" t="s">
        <v>64</v>
      </c>
      <c r="E165" s="47" t="s">
        <v>69</v>
      </c>
      <c r="F165" s="48"/>
      <c r="G165" s="103">
        <f>G166+G172</f>
        <v>1238.2</v>
      </c>
      <c r="H165" s="103"/>
      <c r="I165" s="103"/>
    </row>
    <row r="166" spans="1:11" ht="24" hidden="1" customHeight="1" outlineLevel="1" x14ac:dyDescent="0.2">
      <c r="A166" s="20">
        <f t="shared" si="68"/>
        <v>113</v>
      </c>
      <c r="B166" s="75" t="s">
        <v>111</v>
      </c>
      <c r="C166" s="3">
        <v>300</v>
      </c>
      <c r="D166" s="55" t="s">
        <v>64</v>
      </c>
      <c r="E166" s="47" t="s">
        <v>121</v>
      </c>
      <c r="F166" s="48"/>
      <c r="G166" s="103">
        <f>G169+G167</f>
        <v>0</v>
      </c>
      <c r="H166" s="103"/>
      <c r="I166" s="103"/>
    </row>
    <row r="167" spans="1:11" ht="15" hidden="1" customHeight="1" outlineLevel="1" x14ac:dyDescent="0.2">
      <c r="A167" s="20">
        <f t="shared" si="68"/>
        <v>114</v>
      </c>
      <c r="B167" s="75" t="s">
        <v>9</v>
      </c>
      <c r="C167" s="3">
        <v>300</v>
      </c>
      <c r="D167" s="47" t="s">
        <v>64</v>
      </c>
      <c r="E167" s="47" t="s">
        <v>121</v>
      </c>
      <c r="F167" s="48">
        <v>200</v>
      </c>
      <c r="G167" s="110">
        <f>G168</f>
        <v>0</v>
      </c>
      <c r="H167" s="103"/>
      <c r="I167" s="103"/>
    </row>
    <row r="168" spans="1:11" ht="24" hidden="1" customHeight="1" outlineLevel="1" x14ac:dyDescent="0.2">
      <c r="A168" s="20">
        <f t="shared" si="68"/>
        <v>115</v>
      </c>
      <c r="B168" s="75" t="s">
        <v>11</v>
      </c>
      <c r="C168" s="3">
        <v>300</v>
      </c>
      <c r="D168" s="47" t="s">
        <v>64</v>
      </c>
      <c r="E168" s="47" t="s">
        <v>121</v>
      </c>
      <c r="F168" s="48">
        <v>240</v>
      </c>
      <c r="G168" s="103"/>
      <c r="H168" s="103"/>
      <c r="I168" s="103"/>
    </row>
    <row r="169" spans="1:11" ht="14.25" hidden="1" customHeight="1" outlineLevel="1" x14ac:dyDescent="0.2">
      <c r="A169" s="20">
        <f>A166+1</f>
        <v>114</v>
      </c>
      <c r="B169" s="75" t="s">
        <v>153</v>
      </c>
      <c r="C169" s="3">
        <v>300</v>
      </c>
      <c r="D169" s="47" t="s">
        <v>64</v>
      </c>
      <c r="E169" s="47" t="s">
        <v>121</v>
      </c>
      <c r="F169" s="48">
        <v>400</v>
      </c>
      <c r="G169" s="103">
        <f>G170</f>
        <v>0</v>
      </c>
      <c r="H169" s="103"/>
      <c r="I169" s="103"/>
    </row>
    <row r="170" spans="1:11" hidden="1" outlineLevel="1" x14ac:dyDescent="0.2">
      <c r="A170" s="20">
        <f t="shared" si="44"/>
        <v>115</v>
      </c>
      <c r="B170" s="75" t="s">
        <v>40</v>
      </c>
      <c r="C170" s="3">
        <v>300</v>
      </c>
      <c r="D170" s="47" t="s">
        <v>64</v>
      </c>
      <c r="E170" s="47" t="s">
        <v>121</v>
      </c>
      <c r="F170" s="48">
        <v>410</v>
      </c>
      <c r="G170" s="103">
        <v>0</v>
      </c>
      <c r="H170" s="103"/>
      <c r="I170" s="103"/>
    </row>
    <row r="171" spans="1:11" collapsed="1" x14ac:dyDescent="0.2">
      <c r="A171" s="20">
        <f>A163+1</f>
        <v>111</v>
      </c>
      <c r="B171" s="74" t="s">
        <v>17</v>
      </c>
      <c r="C171" s="3">
        <v>300</v>
      </c>
      <c r="D171" s="55" t="s">
        <v>64</v>
      </c>
      <c r="E171" s="55" t="s">
        <v>69</v>
      </c>
      <c r="F171" s="48"/>
      <c r="G171" s="110">
        <f>G172+G175+G178+G181</f>
        <v>1238.2</v>
      </c>
      <c r="H171" s="110">
        <f t="shared" ref="H171:I171" si="80">H172+H175</f>
        <v>1238.2</v>
      </c>
      <c r="I171" s="110">
        <f t="shared" si="80"/>
        <v>1238.2</v>
      </c>
    </row>
    <row r="172" spans="1:11" ht="26.25" customHeight="1" x14ac:dyDescent="0.2">
      <c r="A172" s="20">
        <f>A164+1</f>
        <v>112</v>
      </c>
      <c r="B172" s="75" t="s">
        <v>289</v>
      </c>
      <c r="C172" s="3">
        <v>300</v>
      </c>
      <c r="D172" s="55" t="s">
        <v>64</v>
      </c>
      <c r="E172" s="56" t="s">
        <v>288</v>
      </c>
      <c r="F172" s="48"/>
      <c r="G172" s="110">
        <f>G173</f>
        <v>1238.2</v>
      </c>
      <c r="H172" s="110">
        <f t="shared" ref="H172:I172" si="81">H173</f>
        <v>1238.2</v>
      </c>
      <c r="I172" s="110">
        <f t="shared" si="81"/>
        <v>1238.2</v>
      </c>
      <c r="K172" s="123">
        <f>K173+K195+K181</f>
        <v>0</v>
      </c>
    </row>
    <row r="173" spans="1:11" ht="14.25" customHeight="1" x14ac:dyDescent="0.2">
      <c r="A173" s="20">
        <f t="shared" ref="A173:A174" si="82">A172+1</f>
        <v>113</v>
      </c>
      <c r="B173" s="69" t="s">
        <v>20</v>
      </c>
      <c r="C173" s="3">
        <v>300</v>
      </c>
      <c r="D173" s="47" t="s">
        <v>64</v>
      </c>
      <c r="E173" s="47" t="s">
        <v>288</v>
      </c>
      <c r="F173" s="48">
        <v>800</v>
      </c>
      <c r="G173" s="103">
        <f>G174</f>
        <v>1238.2</v>
      </c>
      <c r="H173" s="103">
        <f t="shared" ref="H173:I173" si="83">H174</f>
        <v>1238.2</v>
      </c>
      <c r="I173" s="103">
        <f t="shared" si="83"/>
        <v>1238.2</v>
      </c>
    </row>
    <row r="174" spans="1:11" ht="21.75" customHeight="1" x14ac:dyDescent="0.2">
      <c r="A174" s="20">
        <f t="shared" si="82"/>
        <v>114</v>
      </c>
      <c r="B174" s="69" t="s">
        <v>150</v>
      </c>
      <c r="C174" s="3">
        <v>300</v>
      </c>
      <c r="D174" s="47" t="s">
        <v>64</v>
      </c>
      <c r="E174" s="47" t="s">
        <v>288</v>
      </c>
      <c r="F174" s="48">
        <v>810</v>
      </c>
      <c r="G174" s="103">
        <v>1238.2</v>
      </c>
      <c r="H174" s="103">
        <v>1238.2</v>
      </c>
      <c r="I174" s="103">
        <v>1238.2</v>
      </c>
    </row>
    <row r="175" spans="1:11" ht="21.75" hidden="1" customHeight="1" outlineLevel="1" x14ac:dyDescent="0.2">
      <c r="A175" s="20">
        <f>A174+1</f>
        <v>115</v>
      </c>
      <c r="B175" s="73" t="s">
        <v>304</v>
      </c>
      <c r="C175" s="3">
        <v>300</v>
      </c>
      <c r="D175" s="47" t="s">
        <v>64</v>
      </c>
      <c r="E175" s="55" t="s">
        <v>303</v>
      </c>
      <c r="F175" s="48"/>
      <c r="G175" s="110">
        <f>G176</f>
        <v>0</v>
      </c>
      <c r="H175" s="103"/>
      <c r="I175" s="103"/>
    </row>
    <row r="176" spans="1:11" ht="15.75" hidden="1" customHeight="1" outlineLevel="1" x14ac:dyDescent="0.2">
      <c r="A176" s="20">
        <f t="shared" ref="A176:A177" si="84">A175+1</f>
        <v>116</v>
      </c>
      <c r="B176" s="75" t="s">
        <v>20</v>
      </c>
      <c r="C176" s="3">
        <v>300</v>
      </c>
      <c r="D176" s="47" t="s">
        <v>64</v>
      </c>
      <c r="E176" s="47" t="s">
        <v>303</v>
      </c>
      <c r="F176" s="48">
        <v>800</v>
      </c>
      <c r="G176" s="103">
        <f>G177</f>
        <v>0</v>
      </c>
      <c r="H176" s="103"/>
      <c r="I176" s="103"/>
    </row>
    <row r="177" spans="1:10" ht="21.75" hidden="1" customHeight="1" outlineLevel="1" x14ac:dyDescent="0.2">
      <c r="A177" s="20">
        <f t="shared" si="84"/>
        <v>117</v>
      </c>
      <c r="B177" s="75" t="s">
        <v>150</v>
      </c>
      <c r="C177" s="3">
        <v>300</v>
      </c>
      <c r="D177" s="47" t="s">
        <v>64</v>
      </c>
      <c r="E177" s="47" t="s">
        <v>303</v>
      </c>
      <c r="F177" s="48">
        <v>810</v>
      </c>
      <c r="G177" s="103">
        <v>0</v>
      </c>
      <c r="H177" s="103"/>
      <c r="I177" s="103"/>
    </row>
    <row r="178" spans="1:10" ht="21.75" hidden="1" customHeight="1" outlineLevel="1" x14ac:dyDescent="0.2">
      <c r="A178" s="20">
        <f>A174+1</f>
        <v>115</v>
      </c>
      <c r="B178" s="73" t="s">
        <v>309</v>
      </c>
      <c r="C178" s="3">
        <v>300</v>
      </c>
      <c r="D178" s="47" t="s">
        <v>64</v>
      </c>
      <c r="E178" s="55" t="s">
        <v>312</v>
      </c>
      <c r="F178" s="48"/>
      <c r="G178" s="110">
        <f>G179</f>
        <v>0</v>
      </c>
      <c r="H178" s="103"/>
      <c r="I178" s="103"/>
    </row>
    <row r="179" spans="1:10" ht="15.75" hidden="1" customHeight="1" outlineLevel="1" x14ac:dyDescent="0.2">
      <c r="A179" s="20">
        <f t="shared" ref="A179:A181" si="85">A175+1</f>
        <v>116</v>
      </c>
      <c r="B179" s="75" t="s">
        <v>152</v>
      </c>
      <c r="C179" s="3">
        <v>300</v>
      </c>
      <c r="D179" s="47" t="s">
        <v>64</v>
      </c>
      <c r="E179" s="47" t="s">
        <v>312</v>
      </c>
      <c r="F179" s="48">
        <v>200</v>
      </c>
      <c r="G179" s="103">
        <f>G180</f>
        <v>0</v>
      </c>
      <c r="H179" s="103"/>
      <c r="I179" s="103"/>
    </row>
    <row r="180" spans="1:10" ht="21.75" hidden="1" customHeight="1" outlineLevel="1" x14ac:dyDescent="0.2">
      <c r="A180" s="20">
        <f t="shared" si="85"/>
        <v>117</v>
      </c>
      <c r="B180" s="75" t="s">
        <v>11</v>
      </c>
      <c r="C180" s="3">
        <v>300</v>
      </c>
      <c r="D180" s="47" t="s">
        <v>64</v>
      </c>
      <c r="E180" s="47" t="s">
        <v>312</v>
      </c>
      <c r="F180" s="48">
        <v>240</v>
      </c>
      <c r="G180" s="103">
        <v>0</v>
      </c>
      <c r="H180" s="103"/>
      <c r="I180" s="103"/>
    </row>
    <row r="181" spans="1:10" ht="32.25" hidden="1" customHeight="1" outlineLevel="1" x14ac:dyDescent="0.2">
      <c r="A181" s="20">
        <f t="shared" si="85"/>
        <v>118</v>
      </c>
      <c r="B181" s="73" t="s">
        <v>310</v>
      </c>
      <c r="C181" s="3">
        <v>300</v>
      </c>
      <c r="D181" s="47" t="s">
        <v>64</v>
      </c>
      <c r="E181" s="55" t="s">
        <v>313</v>
      </c>
      <c r="F181" s="48"/>
      <c r="G181" s="110">
        <f>G182</f>
        <v>0</v>
      </c>
      <c r="H181" s="103"/>
      <c r="I181" s="103"/>
    </row>
    <row r="182" spans="1:10" ht="18.75" hidden="1" customHeight="1" outlineLevel="1" x14ac:dyDescent="0.2">
      <c r="A182" s="20">
        <f>A181+1</f>
        <v>119</v>
      </c>
      <c r="B182" s="75" t="s">
        <v>152</v>
      </c>
      <c r="C182" s="3">
        <v>300</v>
      </c>
      <c r="D182" s="47" t="s">
        <v>64</v>
      </c>
      <c r="E182" s="47" t="s">
        <v>313</v>
      </c>
      <c r="F182" s="48">
        <v>200</v>
      </c>
      <c r="G182" s="103">
        <f>G183</f>
        <v>0</v>
      </c>
      <c r="H182" s="103"/>
      <c r="I182" s="103"/>
    </row>
    <row r="183" spans="1:10" ht="21.75" hidden="1" customHeight="1" outlineLevel="1" x14ac:dyDescent="0.2">
      <c r="A183" s="20">
        <f>A182+1</f>
        <v>120</v>
      </c>
      <c r="B183" s="75" t="s">
        <v>11</v>
      </c>
      <c r="C183" s="3">
        <v>300</v>
      </c>
      <c r="D183" s="47" t="s">
        <v>64</v>
      </c>
      <c r="E183" s="47" t="s">
        <v>313</v>
      </c>
      <c r="F183" s="48">
        <v>240</v>
      </c>
      <c r="G183" s="103">
        <v>0</v>
      </c>
      <c r="H183" s="103"/>
      <c r="I183" s="103"/>
    </row>
    <row r="184" spans="1:10" ht="21" customHeight="1" collapsed="1" x14ac:dyDescent="0.2">
      <c r="A184" s="20">
        <f>A174+1</f>
        <v>115</v>
      </c>
      <c r="B184" s="70" t="s">
        <v>311</v>
      </c>
      <c r="C184" s="3">
        <v>300</v>
      </c>
      <c r="D184" s="47" t="s">
        <v>64</v>
      </c>
      <c r="E184" s="55" t="s">
        <v>246</v>
      </c>
      <c r="F184" s="48"/>
      <c r="G184" s="110">
        <f>G185</f>
        <v>0.2</v>
      </c>
      <c r="H184" s="110">
        <f t="shared" ref="H184:I184" si="86">H185</f>
        <v>0.2</v>
      </c>
      <c r="I184" s="110">
        <f t="shared" si="86"/>
        <v>0.2</v>
      </c>
    </row>
    <row r="185" spans="1:10" ht="22.5" x14ac:dyDescent="0.2">
      <c r="A185" s="20">
        <f t="shared" ref="A185:A188" si="87">A184+1</f>
        <v>116</v>
      </c>
      <c r="B185" s="69" t="s">
        <v>243</v>
      </c>
      <c r="C185" s="3">
        <v>300</v>
      </c>
      <c r="D185" s="47" t="s">
        <v>64</v>
      </c>
      <c r="E185" s="55" t="s">
        <v>245</v>
      </c>
      <c r="F185" s="48"/>
      <c r="G185" s="103">
        <f>G186</f>
        <v>0.2</v>
      </c>
      <c r="H185" s="103">
        <f t="shared" ref="H185:I185" si="88">H186</f>
        <v>0.2</v>
      </c>
      <c r="I185" s="103">
        <f t="shared" si="88"/>
        <v>0.2</v>
      </c>
    </row>
    <row r="186" spans="1:10" ht="33.75" x14ac:dyDescent="0.2">
      <c r="A186" s="20">
        <f t="shared" si="87"/>
        <v>117</v>
      </c>
      <c r="B186" s="69" t="s">
        <v>244</v>
      </c>
      <c r="C186" s="3">
        <v>300</v>
      </c>
      <c r="D186" s="47" t="s">
        <v>64</v>
      </c>
      <c r="E186" s="47" t="s">
        <v>242</v>
      </c>
      <c r="F186" s="48"/>
      <c r="G186" s="103">
        <f>G187</f>
        <v>0.2</v>
      </c>
      <c r="H186" s="103">
        <f t="shared" ref="H186:I186" si="89">H187</f>
        <v>0.2</v>
      </c>
      <c r="I186" s="103">
        <f t="shared" si="89"/>
        <v>0.2</v>
      </c>
    </row>
    <row r="187" spans="1:10" ht="18" customHeight="1" x14ac:dyDescent="0.2">
      <c r="A187" s="20">
        <f t="shared" si="87"/>
        <v>118</v>
      </c>
      <c r="B187" s="75" t="s">
        <v>152</v>
      </c>
      <c r="C187" s="3">
        <v>300</v>
      </c>
      <c r="D187" s="47" t="s">
        <v>64</v>
      </c>
      <c r="E187" s="47" t="s">
        <v>242</v>
      </c>
      <c r="F187" s="48">
        <v>200</v>
      </c>
      <c r="G187" s="103">
        <v>0.2</v>
      </c>
      <c r="H187" s="103">
        <v>0.2</v>
      </c>
      <c r="I187" s="103">
        <v>0.2</v>
      </c>
    </row>
    <row r="188" spans="1:10" ht="22.5" x14ac:dyDescent="0.2">
      <c r="A188" s="20">
        <f t="shared" si="87"/>
        <v>119</v>
      </c>
      <c r="B188" s="75" t="s">
        <v>11</v>
      </c>
      <c r="C188" s="3">
        <v>300</v>
      </c>
      <c r="D188" s="47" t="s">
        <v>64</v>
      </c>
      <c r="E188" s="47" t="s">
        <v>242</v>
      </c>
      <c r="F188" s="48">
        <v>240</v>
      </c>
      <c r="G188" s="103">
        <v>0.2</v>
      </c>
      <c r="H188" s="103">
        <v>0.2</v>
      </c>
      <c r="I188" s="103">
        <v>0.2</v>
      </c>
    </row>
    <row r="189" spans="1:10" x14ac:dyDescent="0.2">
      <c r="A189" s="20">
        <f>A188+1</f>
        <v>120</v>
      </c>
      <c r="B189" s="86" t="s">
        <v>37</v>
      </c>
      <c r="C189" s="2">
        <v>300</v>
      </c>
      <c r="D189" s="62" t="s">
        <v>35</v>
      </c>
      <c r="E189" s="62"/>
      <c r="F189" s="63"/>
      <c r="G189" s="127">
        <f>G190+G224+G250+G318</f>
        <v>54914.6</v>
      </c>
      <c r="H189" s="127">
        <f>H190+H224+H250+H318</f>
        <v>47870.400000000001</v>
      </c>
      <c r="I189" s="127">
        <f>I190+I224+I250+I318</f>
        <v>45023.7</v>
      </c>
      <c r="J189" s="141"/>
    </row>
    <row r="190" spans="1:10" x14ac:dyDescent="0.2">
      <c r="A190" s="20">
        <f t="shared" si="44"/>
        <v>121</v>
      </c>
      <c r="B190" s="88" t="s">
        <v>36</v>
      </c>
      <c r="C190" s="8">
        <v>300</v>
      </c>
      <c r="D190" s="44" t="s">
        <v>38</v>
      </c>
      <c r="E190" s="44"/>
      <c r="F190" s="50"/>
      <c r="G190" s="123">
        <f>G191+G213+G199</f>
        <v>18340.400000000001</v>
      </c>
      <c r="H190" s="123">
        <f>H191+H213</f>
        <v>14618.2</v>
      </c>
      <c r="I190" s="123">
        <f>I191+I213+I199</f>
        <v>14692.5</v>
      </c>
    </row>
    <row r="191" spans="1:10" ht="22.5" x14ac:dyDescent="0.2">
      <c r="A191" s="20">
        <f t="shared" si="44"/>
        <v>122</v>
      </c>
      <c r="B191" s="69" t="s">
        <v>213</v>
      </c>
      <c r="C191" s="3">
        <v>300</v>
      </c>
      <c r="D191" s="47" t="s">
        <v>38</v>
      </c>
      <c r="E191" s="47" t="s">
        <v>92</v>
      </c>
      <c r="F191" s="48"/>
      <c r="G191" s="110">
        <f>G192</f>
        <v>8300</v>
      </c>
      <c r="H191" s="110">
        <f t="shared" ref="H191:I191" si="90">H192</f>
        <v>8381</v>
      </c>
      <c r="I191" s="110">
        <f t="shared" si="90"/>
        <v>8455.2999999999993</v>
      </c>
    </row>
    <row r="192" spans="1:10" ht="12" customHeight="1" x14ac:dyDescent="0.2">
      <c r="A192" s="20">
        <f>A191+1</f>
        <v>123</v>
      </c>
      <c r="B192" s="69" t="s">
        <v>339</v>
      </c>
      <c r="C192" s="3">
        <v>300</v>
      </c>
      <c r="D192" s="47" t="s">
        <v>38</v>
      </c>
      <c r="E192" s="47" t="s">
        <v>160</v>
      </c>
      <c r="F192" s="48"/>
      <c r="G192" s="110">
        <f>G193+G196</f>
        <v>8300</v>
      </c>
      <c r="H192" s="110">
        <f t="shared" ref="H192:I192" si="91">H193+H196</f>
        <v>8381</v>
      </c>
      <c r="I192" s="110">
        <f t="shared" si="91"/>
        <v>8455.2999999999993</v>
      </c>
    </row>
    <row r="193" spans="1:9" ht="34.5" customHeight="1" x14ac:dyDescent="0.2">
      <c r="A193" s="20">
        <f t="shared" si="44"/>
        <v>124</v>
      </c>
      <c r="B193" s="69" t="s">
        <v>340</v>
      </c>
      <c r="C193" s="3">
        <v>300</v>
      </c>
      <c r="D193" s="47" t="s">
        <v>38</v>
      </c>
      <c r="E193" s="47" t="s">
        <v>122</v>
      </c>
      <c r="F193" s="48"/>
      <c r="G193" s="103">
        <f t="shared" ref="G193:I193" si="92">G194</f>
        <v>6800</v>
      </c>
      <c r="H193" s="103">
        <f t="shared" si="92"/>
        <v>6800</v>
      </c>
      <c r="I193" s="103">
        <f t="shared" si="92"/>
        <v>6800</v>
      </c>
    </row>
    <row r="194" spans="1:9" ht="15.75" customHeight="1" x14ac:dyDescent="0.2">
      <c r="A194" s="20">
        <f t="shared" ref="A194:A352" si="93">A193+1</f>
        <v>125</v>
      </c>
      <c r="B194" s="75" t="s">
        <v>152</v>
      </c>
      <c r="C194" s="3">
        <v>300</v>
      </c>
      <c r="D194" s="47" t="s">
        <v>38</v>
      </c>
      <c r="E194" s="47" t="s">
        <v>122</v>
      </c>
      <c r="F194" s="48">
        <v>200</v>
      </c>
      <c r="G194" s="103">
        <f>G195</f>
        <v>6800</v>
      </c>
      <c r="H194" s="103">
        <f t="shared" ref="H194:I194" si="94">H195</f>
        <v>6800</v>
      </c>
      <c r="I194" s="103">
        <f t="shared" si="94"/>
        <v>6800</v>
      </c>
    </row>
    <row r="195" spans="1:9" ht="22.5" x14ac:dyDescent="0.2">
      <c r="A195" s="20">
        <f t="shared" si="93"/>
        <v>126</v>
      </c>
      <c r="B195" s="75" t="s">
        <v>11</v>
      </c>
      <c r="C195" s="3">
        <v>300</v>
      </c>
      <c r="D195" s="47" t="s">
        <v>38</v>
      </c>
      <c r="E195" s="47" t="s">
        <v>122</v>
      </c>
      <c r="F195" s="48">
        <v>240</v>
      </c>
      <c r="G195" s="103">
        <v>6800</v>
      </c>
      <c r="H195" s="103">
        <v>6800</v>
      </c>
      <c r="I195" s="103">
        <v>6800</v>
      </c>
    </row>
    <row r="196" spans="1:9" ht="36.75" customHeight="1" x14ac:dyDescent="0.2">
      <c r="A196" s="20">
        <f>A195+1</f>
        <v>127</v>
      </c>
      <c r="B196" s="75" t="s">
        <v>263</v>
      </c>
      <c r="C196" s="3">
        <v>300</v>
      </c>
      <c r="D196" s="47" t="s">
        <v>38</v>
      </c>
      <c r="E196" s="55" t="s">
        <v>264</v>
      </c>
      <c r="F196" s="48"/>
      <c r="G196" s="110">
        <f>G197</f>
        <v>1500</v>
      </c>
      <c r="H196" s="110">
        <f t="shared" ref="H196:I196" si="95">H197</f>
        <v>1581</v>
      </c>
      <c r="I196" s="110">
        <f t="shared" si="95"/>
        <v>1655.3</v>
      </c>
    </row>
    <row r="197" spans="1:9" ht="17.25" customHeight="1" x14ac:dyDescent="0.2">
      <c r="A197" s="20">
        <f>A196+1</f>
        <v>128</v>
      </c>
      <c r="B197" s="75" t="s">
        <v>152</v>
      </c>
      <c r="C197" s="3">
        <v>300</v>
      </c>
      <c r="D197" s="47" t="s">
        <v>38</v>
      </c>
      <c r="E197" s="47" t="s">
        <v>264</v>
      </c>
      <c r="F197" s="48">
        <v>200</v>
      </c>
      <c r="G197" s="103">
        <f>G198</f>
        <v>1500</v>
      </c>
      <c r="H197" s="103">
        <f t="shared" ref="H197:I197" si="96">H198</f>
        <v>1581</v>
      </c>
      <c r="I197" s="103">
        <f t="shared" si="96"/>
        <v>1655.3</v>
      </c>
    </row>
    <row r="198" spans="1:9" ht="22.5" x14ac:dyDescent="0.2">
      <c r="A198" s="20">
        <f>A197+1</f>
        <v>129</v>
      </c>
      <c r="B198" s="75" t="s">
        <v>11</v>
      </c>
      <c r="C198" s="3">
        <v>300</v>
      </c>
      <c r="D198" s="47" t="s">
        <v>38</v>
      </c>
      <c r="E198" s="47" t="s">
        <v>264</v>
      </c>
      <c r="F198" s="48">
        <v>240</v>
      </c>
      <c r="G198" s="103">
        <v>1500</v>
      </c>
      <c r="H198" s="103">
        <v>1581</v>
      </c>
      <c r="I198" s="103">
        <v>1655.3</v>
      </c>
    </row>
    <row r="199" spans="1:9" ht="22.5" x14ac:dyDescent="0.2">
      <c r="A199" s="20">
        <f>A198+1</f>
        <v>130</v>
      </c>
      <c r="B199" s="106" t="s">
        <v>256</v>
      </c>
      <c r="C199" s="3">
        <v>300</v>
      </c>
      <c r="D199" s="47" t="s">
        <v>38</v>
      </c>
      <c r="E199" s="107" t="s">
        <v>98</v>
      </c>
      <c r="F199" s="48"/>
      <c r="G199" s="110">
        <f>G200</f>
        <v>3803.2</v>
      </c>
      <c r="H199" s="110">
        <f t="shared" ref="H199:I199" si="97">H200</f>
        <v>0</v>
      </c>
      <c r="I199" s="110">
        <f t="shared" si="97"/>
        <v>0</v>
      </c>
    </row>
    <row r="200" spans="1:9" ht="22.5" x14ac:dyDescent="0.2">
      <c r="A200" s="20">
        <f t="shared" ref="A200" si="98">A199+1</f>
        <v>131</v>
      </c>
      <c r="B200" s="105" t="s">
        <v>257</v>
      </c>
      <c r="C200" s="3">
        <v>300</v>
      </c>
      <c r="D200" s="47" t="s">
        <v>38</v>
      </c>
      <c r="E200" s="107" t="s">
        <v>248</v>
      </c>
      <c r="F200" s="48"/>
      <c r="G200" s="103">
        <f>G204+G207+G210+G201</f>
        <v>3803.2</v>
      </c>
      <c r="H200" s="103">
        <f t="shared" ref="H200" si="99">H204+H207+H210+H201</f>
        <v>0</v>
      </c>
      <c r="I200" s="103">
        <f>I204+I207+I210+I201</f>
        <v>0</v>
      </c>
    </row>
    <row r="201" spans="1:9" ht="21" customHeight="1" x14ac:dyDescent="0.2">
      <c r="A201" s="20">
        <f>A200+1</f>
        <v>132</v>
      </c>
      <c r="B201" s="105" t="s">
        <v>262</v>
      </c>
      <c r="C201" s="3">
        <v>300</v>
      </c>
      <c r="D201" s="47" t="s">
        <v>38</v>
      </c>
      <c r="E201" s="47" t="s">
        <v>318</v>
      </c>
      <c r="F201" s="48"/>
      <c r="G201" s="103">
        <f>G202</f>
        <v>3803.2</v>
      </c>
      <c r="H201" s="103">
        <f t="shared" ref="H201:I201" si="100">H202</f>
        <v>0</v>
      </c>
      <c r="I201" s="103">
        <f t="shared" si="100"/>
        <v>0</v>
      </c>
    </row>
    <row r="202" spans="1:9" ht="12.75" customHeight="1" x14ac:dyDescent="0.2">
      <c r="A202" s="20">
        <f t="shared" ref="A202:A212" si="101">A201+1</f>
        <v>133</v>
      </c>
      <c r="B202" s="69" t="s">
        <v>252</v>
      </c>
      <c r="C202" s="3">
        <v>300</v>
      </c>
      <c r="D202" s="47" t="s">
        <v>38</v>
      </c>
      <c r="E202" s="47" t="s">
        <v>318</v>
      </c>
      <c r="F202" s="48">
        <v>400</v>
      </c>
      <c r="G202" s="103">
        <f>G203</f>
        <v>3803.2</v>
      </c>
      <c r="H202" s="103">
        <f t="shared" ref="H202:I202" si="102">H203</f>
        <v>0</v>
      </c>
      <c r="I202" s="103">
        <f t="shared" si="102"/>
        <v>0</v>
      </c>
    </row>
    <row r="203" spans="1:9" x14ac:dyDescent="0.2">
      <c r="A203" s="20">
        <f t="shared" si="101"/>
        <v>134</v>
      </c>
      <c r="B203" s="69" t="s">
        <v>251</v>
      </c>
      <c r="C203" s="3">
        <v>300</v>
      </c>
      <c r="D203" s="47" t="s">
        <v>38</v>
      </c>
      <c r="E203" s="47" t="s">
        <v>318</v>
      </c>
      <c r="F203" s="48">
        <v>410</v>
      </c>
      <c r="G203" s="103">
        <v>3803.2</v>
      </c>
      <c r="H203" s="103">
        <v>0</v>
      </c>
      <c r="I203" s="103">
        <v>0</v>
      </c>
    </row>
    <row r="204" spans="1:9" ht="33.75" hidden="1" outlineLevel="1" x14ac:dyDescent="0.2">
      <c r="A204" s="20">
        <f>A200+1</f>
        <v>132</v>
      </c>
      <c r="B204" s="69" t="s">
        <v>258</v>
      </c>
      <c r="C204" s="3">
        <v>300</v>
      </c>
      <c r="D204" s="47" t="s">
        <v>38</v>
      </c>
      <c r="E204" s="55" t="s">
        <v>249</v>
      </c>
      <c r="F204" s="48"/>
      <c r="G204" s="110">
        <f t="shared" ref="G204:I205" si="103">G205</f>
        <v>0</v>
      </c>
      <c r="H204" s="110">
        <f t="shared" si="103"/>
        <v>0</v>
      </c>
      <c r="I204" s="110">
        <f t="shared" si="103"/>
        <v>0</v>
      </c>
    </row>
    <row r="205" spans="1:9" ht="22.5" hidden="1" outlineLevel="1" x14ac:dyDescent="0.2">
      <c r="A205" s="20">
        <f t="shared" si="101"/>
        <v>133</v>
      </c>
      <c r="B205" s="69" t="s">
        <v>252</v>
      </c>
      <c r="C205" s="3">
        <v>300</v>
      </c>
      <c r="D205" s="47" t="s">
        <v>38</v>
      </c>
      <c r="E205" s="47" t="s">
        <v>249</v>
      </c>
      <c r="F205" s="48">
        <v>400</v>
      </c>
      <c r="G205" s="103">
        <f t="shared" si="103"/>
        <v>0</v>
      </c>
      <c r="H205" s="103">
        <f t="shared" si="103"/>
        <v>0</v>
      </c>
      <c r="I205" s="103">
        <f t="shared" si="103"/>
        <v>0</v>
      </c>
    </row>
    <row r="206" spans="1:9" hidden="1" outlineLevel="1" x14ac:dyDescent="0.2">
      <c r="A206" s="20">
        <f t="shared" si="101"/>
        <v>134</v>
      </c>
      <c r="B206" s="69" t="s">
        <v>251</v>
      </c>
      <c r="C206" s="3">
        <v>300</v>
      </c>
      <c r="D206" s="47" t="s">
        <v>38</v>
      </c>
      <c r="E206" s="47" t="s">
        <v>249</v>
      </c>
      <c r="F206" s="48">
        <v>410</v>
      </c>
      <c r="G206" s="103">
        <v>0</v>
      </c>
      <c r="H206" s="103">
        <v>0</v>
      </c>
      <c r="I206" s="103">
        <v>0</v>
      </c>
    </row>
    <row r="207" spans="1:9" ht="33.75" hidden="1" outlineLevel="1" x14ac:dyDescent="0.2">
      <c r="A207" s="20">
        <f t="shared" si="101"/>
        <v>135</v>
      </c>
      <c r="B207" s="69" t="s">
        <v>259</v>
      </c>
      <c r="C207" s="3">
        <v>300</v>
      </c>
      <c r="D207" s="47" t="s">
        <v>38</v>
      </c>
      <c r="E207" s="55" t="s">
        <v>250</v>
      </c>
      <c r="F207" s="48"/>
      <c r="G207" s="110">
        <f>G208</f>
        <v>0</v>
      </c>
      <c r="H207" s="110">
        <f t="shared" ref="H207:I207" si="104">H208</f>
        <v>0</v>
      </c>
      <c r="I207" s="110">
        <f t="shared" si="104"/>
        <v>0</v>
      </c>
    </row>
    <row r="208" spans="1:9" ht="22.5" hidden="1" outlineLevel="1" x14ac:dyDescent="0.2">
      <c r="A208" s="20">
        <f t="shared" si="101"/>
        <v>136</v>
      </c>
      <c r="B208" s="69" t="s">
        <v>252</v>
      </c>
      <c r="C208" s="3">
        <v>300</v>
      </c>
      <c r="D208" s="47" t="s">
        <v>38</v>
      </c>
      <c r="E208" s="47" t="s">
        <v>250</v>
      </c>
      <c r="F208" s="48">
        <v>400</v>
      </c>
      <c r="G208" s="103">
        <f>G209</f>
        <v>0</v>
      </c>
      <c r="H208" s="103">
        <f t="shared" ref="H208:I208" si="105">H209</f>
        <v>0</v>
      </c>
      <c r="I208" s="103">
        <f t="shared" si="105"/>
        <v>0</v>
      </c>
    </row>
    <row r="209" spans="1:9" hidden="1" outlineLevel="1" x14ac:dyDescent="0.2">
      <c r="A209" s="20">
        <f t="shared" si="101"/>
        <v>137</v>
      </c>
      <c r="B209" s="69" t="s">
        <v>251</v>
      </c>
      <c r="C209" s="3">
        <v>300</v>
      </c>
      <c r="D209" s="47" t="s">
        <v>38</v>
      </c>
      <c r="E209" s="47" t="s">
        <v>250</v>
      </c>
      <c r="F209" s="48">
        <v>410</v>
      </c>
      <c r="G209" s="103">
        <v>0</v>
      </c>
      <c r="H209" s="103">
        <v>0</v>
      </c>
      <c r="I209" s="103">
        <v>0</v>
      </c>
    </row>
    <row r="210" spans="1:9" ht="33.75" hidden="1" outlineLevel="1" x14ac:dyDescent="0.2">
      <c r="A210" s="20">
        <f t="shared" si="101"/>
        <v>138</v>
      </c>
      <c r="B210" s="69" t="s">
        <v>260</v>
      </c>
      <c r="C210" s="3">
        <v>300</v>
      </c>
      <c r="D210" s="47" t="s">
        <v>38</v>
      </c>
      <c r="E210" s="55" t="s">
        <v>253</v>
      </c>
      <c r="F210" s="48"/>
      <c r="G210" s="110">
        <f>G211</f>
        <v>0</v>
      </c>
      <c r="H210" s="103">
        <v>0</v>
      </c>
      <c r="I210" s="110">
        <f>I211</f>
        <v>0</v>
      </c>
    </row>
    <row r="211" spans="1:9" ht="22.5" hidden="1" outlineLevel="1" x14ac:dyDescent="0.2">
      <c r="A211" s="20">
        <f t="shared" si="101"/>
        <v>139</v>
      </c>
      <c r="B211" s="69" t="s">
        <v>252</v>
      </c>
      <c r="C211" s="3">
        <v>300</v>
      </c>
      <c r="D211" s="47" t="s">
        <v>38</v>
      </c>
      <c r="E211" s="47" t="s">
        <v>253</v>
      </c>
      <c r="F211" s="48">
        <v>400</v>
      </c>
      <c r="G211" s="103">
        <f>G212</f>
        <v>0</v>
      </c>
      <c r="H211" s="103">
        <v>0</v>
      </c>
      <c r="I211" s="103">
        <f>I212</f>
        <v>0</v>
      </c>
    </row>
    <row r="212" spans="1:9" hidden="1" outlineLevel="1" x14ac:dyDescent="0.2">
      <c r="A212" s="20">
        <f t="shared" si="101"/>
        <v>140</v>
      </c>
      <c r="B212" s="69" t="s">
        <v>251</v>
      </c>
      <c r="C212" s="3">
        <v>300</v>
      </c>
      <c r="D212" s="47" t="s">
        <v>38</v>
      </c>
      <c r="E212" s="47" t="s">
        <v>253</v>
      </c>
      <c r="F212" s="48">
        <v>410</v>
      </c>
      <c r="G212" s="103">
        <v>0</v>
      </c>
      <c r="H212" s="103">
        <v>0</v>
      </c>
      <c r="I212" s="103">
        <v>0</v>
      </c>
    </row>
    <row r="213" spans="1:9" collapsed="1" x14ac:dyDescent="0.2">
      <c r="A213" s="20">
        <f>A203+1</f>
        <v>135</v>
      </c>
      <c r="B213" s="74" t="s">
        <v>17</v>
      </c>
      <c r="C213" s="8">
        <v>300</v>
      </c>
      <c r="D213" s="49" t="s">
        <v>38</v>
      </c>
      <c r="E213" s="44" t="s">
        <v>67</v>
      </c>
      <c r="F213" s="41"/>
      <c r="G213" s="123">
        <f>G214</f>
        <v>6237.2</v>
      </c>
      <c r="H213" s="123">
        <f t="shared" ref="H213:I213" si="106">H214</f>
        <v>6237.2</v>
      </c>
      <c r="I213" s="123">
        <f t="shared" si="106"/>
        <v>6237.2</v>
      </c>
    </row>
    <row r="214" spans="1:9" x14ac:dyDescent="0.2">
      <c r="A214" s="20">
        <f t="shared" si="93"/>
        <v>136</v>
      </c>
      <c r="B214" s="79" t="s">
        <v>68</v>
      </c>
      <c r="C214" s="3">
        <v>300</v>
      </c>
      <c r="D214" s="56" t="s">
        <v>38</v>
      </c>
      <c r="E214" s="45" t="s">
        <v>69</v>
      </c>
      <c r="F214" s="46"/>
      <c r="G214" s="102">
        <f>G215+G221+G218</f>
        <v>6237.2</v>
      </c>
      <c r="H214" s="102">
        <f t="shared" ref="H214:I214" si="107">H215+H221+H218</f>
        <v>6237.2</v>
      </c>
      <c r="I214" s="102">
        <f t="shared" si="107"/>
        <v>6237.2</v>
      </c>
    </row>
    <row r="215" spans="1:9" ht="22.5" customHeight="1" x14ac:dyDescent="0.2">
      <c r="A215" s="20">
        <f>A214+1</f>
        <v>137</v>
      </c>
      <c r="B215" s="69" t="s">
        <v>93</v>
      </c>
      <c r="C215" s="3">
        <v>300</v>
      </c>
      <c r="D215" s="47" t="s">
        <v>38</v>
      </c>
      <c r="E215" s="47" t="s">
        <v>123</v>
      </c>
      <c r="F215" s="48"/>
      <c r="G215" s="103">
        <f>G216</f>
        <v>570.70000000000005</v>
      </c>
      <c r="H215" s="103">
        <f t="shared" ref="H215:I215" si="108">H216</f>
        <v>570.70000000000005</v>
      </c>
      <c r="I215" s="103">
        <f t="shared" si="108"/>
        <v>570.70000000000005</v>
      </c>
    </row>
    <row r="216" spans="1:9" ht="18" customHeight="1" x14ac:dyDescent="0.2">
      <c r="A216" s="20">
        <f t="shared" si="93"/>
        <v>138</v>
      </c>
      <c r="B216" s="75" t="s">
        <v>152</v>
      </c>
      <c r="C216" s="3">
        <v>300</v>
      </c>
      <c r="D216" s="47" t="s">
        <v>38</v>
      </c>
      <c r="E216" s="47" t="s">
        <v>123</v>
      </c>
      <c r="F216" s="48">
        <v>200</v>
      </c>
      <c r="G216" s="103">
        <f>G217</f>
        <v>570.70000000000005</v>
      </c>
      <c r="H216" s="103">
        <f t="shared" ref="H216:I216" si="109">H217</f>
        <v>570.70000000000005</v>
      </c>
      <c r="I216" s="103">
        <f t="shared" si="109"/>
        <v>570.70000000000005</v>
      </c>
    </row>
    <row r="217" spans="1:9" ht="22.5" x14ac:dyDescent="0.2">
      <c r="A217" s="20">
        <f t="shared" si="93"/>
        <v>139</v>
      </c>
      <c r="B217" s="75" t="s">
        <v>11</v>
      </c>
      <c r="C217" s="3">
        <v>300</v>
      </c>
      <c r="D217" s="47" t="s">
        <v>38</v>
      </c>
      <c r="E217" s="47" t="s">
        <v>123</v>
      </c>
      <c r="F217" s="48">
        <v>240</v>
      </c>
      <c r="G217" s="103">
        <v>570.70000000000005</v>
      </c>
      <c r="H217" s="103">
        <v>570.70000000000005</v>
      </c>
      <c r="I217" s="103">
        <v>570.70000000000005</v>
      </c>
    </row>
    <row r="218" spans="1:9" ht="22.5" hidden="1" outlineLevel="1" x14ac:dyDescent="0.2">
      <c r="A218" s="20">
        <f>A217+1</f>
        <v>140</v>
      </c>
      <c r="B218" s="69" t="s">
        <v>187</v>
      </c>
      <c r="C218" s="3">
        <v>300</v>
      </c>
      <c r="D218" s="47" t="s">
        <v>38</v>
      </c>
      <c r="E218" s="47" t="s">
        <v>186</v>
      </c>
      <c r="F218" s="48"/>
      <c r="G218" s="103">
        <f>G219</f>
        <v>0</v>
      </c>
      <c r="H218" s="103">
        <f t="shared" ref="H218:I218" si="110">H219</f>
        <v>0</v>
      </c>
      <c r="I218" s="103">
        <f t="shared" si="110"/>
        <v>0</v>
      </c>
    </row>
    <row r="219" spans="1:9" ht="15.75" hidden="1" customHeight="1" outlineLevel="1" x14ac:dyDescent="0.2">
      <c r="A219" s="20">
        <f t="shared" ref="A219:A220" si="111">A218+1</f>
        <v>141</v>
      </c>
      <c r="B219" s="75" t="s">
        <v>152</v>
      </c>
      <c r="C219" s="3">
        <v>300</v>
      </c>
      <c r="D219" s="47" t="s">
        <v>38</v>
      </c>
      <c r="E219" s="47" t="s">
        <v>186</v>
      </c>
      <c r="F219" s="48">
        <v>200</v>
      </c>
      <c r="G219" s="103">
        <f>G220</f>
        <v>0</v>
      </c>
      <c r="H219" s="103">
        <f t="shared" ref="H219:I219" si="112">H220</f>
        <v>0</v>
      </c>
      <c r="I219" s="103">
        <f t="shared" si="112"/>
        <v>0</v>
      </c>
    </row>
    <row r="220" spans="1:9" ht="22.5" hidden="1" outlineLevel="1" x14ac:dyDescent="0.2">
      <c r="A220" s="20">
        <f t="shared" si="111"/>
        <v>142</v>
      </c>
      <c r="B220" s="75" t="s">
        <v>11</v>
      </c>
      <c r="C220" s="3">
        <v>300</v>
      </c>
      <c r="D220" s="47" t="s">
        <v>38</v>
      </c>
      <c r="E220" s="47" t="s">
        <v>186</v>
      </c>
      <c r="F220" s="48">
        <v>240</v>
      </c>
      <c r="G220" s="103">
        <v>0</v>
      </c>
      <c r="H220" s="103">
        <v>0</v>
      </c>
      <c r="I220" s="103">
        <v>0</v>
      </c>
    </row>
    <row r="221" spans="1:9" ht="22.5" collapsed="1" x14ac:dyDescent="0.2">
      <c r="A221" s="20">
        <f>A217+1</f>
        <v>140</v>
      </c>
      <c r="B221" s="75" t="s">
        <v>183</v>
      </c>
      <c r="C221" s="3">
        <v>300</v>
      </c>
      <c r="D221" s="47" t="s">
        <v>38</v>
      </c>
      <c r="E221" s="47" t="s">
        <v>182</v>
      </c>
      <c r="F221" s="48"/>
      <c r="G221" s="103">
        <f t="shared" ref="G221:I222" si="113">G222</f>
        <v>5666.5</v>
      </c>
      <c r="H221" s="103">
        <f t="shared" si="113"/>
        <v>5666.5</v>
      </c>
      <c r="I221" s="103">
        <f t="shared" si="113"/>
        <v>5666.5</v>
      </c>
    </row>
    <row r="222" spans="1:9" x14ac:dyDescent="0.2">
      <c r="A222" s="20">
        <f t="shared" ref="A222:A224" si="114">A221+1</f>
        <v>141</v>
      </c>
      <c r="B222" s="69" t="s">
        <v>20</v>
      </c>
      <c r="C222" s="3">
        <v>300</v>
      </c>
      <c r="D222" s="47" t="s">
        <v>38</v>
      </c>
      <c r="E222" s="47" t="s">
        <v>182</v>
      </c>
      <c r="F222" s="48">
        <v>800</v>
      </c>
      <c r="G222" s="103">
        <f t="shared" si="113"/>
        <v>5666.5</v>
      </c>
      <c r="H222" s="103">
        <f t="shared" si="113"/>
        <v>5666.5</v>
      </c>
      <c r="I222" s="103">
        <f t="shared" si="113"/>
        <v>5666.5</v>
      </c>
    </row>
    <row r="223" spans="1:9" ht="27.75" customHeight="1" x14ac:dyDescent="0.2">
      <c r="A223" s="20">
        <f t="shared" si="114"/>
        <v>142</v>
      </c>
      <c r="B223" s="69" t="s">
        <v>150</v>
      </c>
      <c r="C223" s="3">
        <v>300</v>
      </c>
      <c r="D223" s="47" t="s">
        <v>38</v>
      </c>
      <c r="E223" s="47" t="s">
        <v>182</v>
      </c>
      <c r="F223" s="48">
        <v>810</v>
      </c>
      <c r="G223" s="103">
        <v>5666.5</v>
      </c>
      <c r="H223" s="103">
        <v>5666.5</v>
      </c>
      <c r="I223" s="103">
        <v>5666.5</v>
      </c>
    </row>
    <row r="224" spans="1:9" x14ac:dyDescent="0.2">
      <c r="A224" s="20">
        <f t="shared" si="114"/>
        <v>143</v>
      </c>
      <c r="B224" s="89" t="s">
        <v>41</v>
      </c>
      <c r="C224" s="8">
        <v>300</v>
      </c>
      <c r="D224" s="44" t="s">
        <v>42</v>
      </c>
      <c r="E224" s="44"/>
      <c r="F224" s="50"/>
      <c r="G224" s="123">
        <f>G226+G230</f>
        <v>5647.2</v>
      </c>
      <c r="H224" s="123">
        <f t="shared" ref="H224:I224" si="115">H226+H230</f>
        <v>5647.2</v>
      </c>
      <c r="I224" s="123">
        <f t="shared" si="115"/>
        <v>5647.2</v>
      </c>
    </row>
    <row r="225" spans="1:9" ht="21" x14ac:dyDescent="0.2">
      <c r="A225" s="20">
        <f>A224+1</f>
        <v>144</v>
      </c>
      <c r="B225" s="70" t="s">
        <v>214</v>
      </c>
      <c r="C225" s="9">
        <v>300</v>
      </c>
      <c r="D225" s="64" t="s">
        <v>42</v>
      </c>
      <c r="E225" s="64" t="s">
        <v>95</v>
      </c>
      <c r="F225" s="65"/>
      <c r="G225" s="102">
        <f>G226</f>
        <v>4446.2</v>
      </c>
      <c r="H225" s="102">
        <f>H226</f>
        <v>4446.2</v>
      </c>
      <c r="I225" s="102">
        <f>I226</f>
        <v>4446.2</v>
      </c>
    </row>
    <row r="226" spans="1:9" x14ac:dyDescent="0.2">
      <c r="A226" s="20">
        <f>A225+1</f>
        <v>145</v>
      </c>
      <c r="B226" s="69" t="s">
        <v>161</v>
      </c>
      <c r="C226" s="3">
        <v>300</v>
      </c>
      <c r="D226" s="47" t="s">
        <v>42</v>
      </c>
      <c r="E226" s="55" t="s">
        <v>94</v>
      </c>
      <c r="F226" s="48"/>
      <c r="G226" s="110">
        <f>G227</f>
        <v>4446.2</v>
      </c>
      <c r="H226" s="110">
        <f t="shared" ref="H226:I226" si="116">H228</f>
        <v>4446.2</v>
      </c>
      <c r="I226" s="110">
        <f t="shared" si="116"/>
        <v>4446.2</v>
      </c>
    </row>
    <row r="227" spans="1:9" ht="33.75" x14ac:dyDescent="0.2">
      <c r="A227" s="20">
        <f t="shared" si="93"/>
        <v>146</v>
      </c>
      <c r="B227" s="69" t="s">
        <v>215</v>
      </c>
      <c r="C227" s="3">
        <v>300</v>
      </c>
      <c r="D227" s="47" t="s">
        <v>42</v>
      </c>
      <c r="E227" s="47" t="s">
        <v>124</v>
      </c>
      <c r="F227" s="48"/>
      <c r="G227" s="103">
        <f>G228</f>
        <v>4446.2</v>
      </c>
      <c r="H227" s="103">
        <f t="shared" ref="H227:I227" si="117">H228</f>
        <v>4446.2</v>
      </c>
      <c r="I227" s="103">
        <f t="shared" si="117"/>
        <v>4446.2</v>
      </c>
    </row>
    <row r="228" spans="1:9" x14ac:dyDescent="0.2">
      <c r="A228" s="20">
        <f t="shared" si="93"/>
        <v>147</v>
      </c>
      <c r="B228" s="69" t="s">
        <v>20</v>
      </c>
      <c r="C228" s="3">
        <v>300</v>
      </c>
      <c r="D228" s="47" t="s">
        <v>42</v>
      </c>
      <c r="E228" s="47" t="s">
        <v>124</v>
      </c>
      <c r="F228" s="48">
        <v>800</v>
      </c>
      <c r="G228" s="103">
        <f>G229</f>
        <v>4446.2</v>
      </c>
      <c r="H228" s="103">
        <f t="shared" ref="H228:I228" si="118">H229</f>
        <v>4446.2</v>
      </c>
      <c r="I228" s="103">
        <f t="shared" si="118"/>
        <v>4446.2</v>
      </c>
    </row>
    <row r="229" spans="1:9" ht="23.25" customHeight="1" x14ac:dyDescent="0.2">
      <c r="A229" s="20">
        <f t="shared" si="93"/>
        <v>148</v>
      </c>
      <c r="B229" s="90" t="s">
        <v>150</v>
      </c>
      <c r="C229" s="3">
        <v>300</v>
      </c>
      <c r="D229" s="47" t="s">
        <v>42</v>
      </c>
      <c r="E229" s="47" t="s">
        <v>124</v>
      </c>
      <c r="F229" s="48">
        <v>810</v>
      </c>
      <c r="G229" s="103">
        <v>4446.2</v>
      </c>
      <c r="H229" s="103">
        <v>4446.2</v>
      </c>
      <c r="I229" s="103">
        <v>4446.2</v>
      </c>
    </row>
    <row r="230" spans="1:9" x14ac:dyDescent="0.2">
      <c r="A230" s="20">
        <f t="shared" si="93"/>
        <v>149</v>
      </c>
      <c r="B230" s="74" t="s">
        <v>17</v>
      </c>
      <c r="C230" s="8">
        <v>300</v>
      </c>
      <c r="D230" s="49" t="s">
        <v>42</v>
      </c>
      <c r="E230" s="44" t="s">
        <v>67</v>
      </c>
      <c r="F230" s="41"/>
      <c r="G230" s="123">
        <f>G231</f>
        <v>1201</v>
      </c>
      <c r="H230" s="123">
        <f t="shared" ref="H230:I230" si="119">H231</f>
        <v>1201</v>
      </c>
      <c r="I230" s="123">
        <f t="shared" si="119"/>
        <v>1201</v>
      </c>
    </row>
    <row r="231" spans="1:9" ht="17.25" customHeight="1" x14ac:dyDescent="0.2">
      <c r="A231" s="20">
        <f t="shared" si="93"/>
        <v>150</v>
      </c>
      <c r="B231" s="81" t="s">
        <v>68</v>
      </c>
      <c r="C231" s="3">
        <v>300</v>
      </c>
      <c r="D231" s="47" t="s">
        <v>42</v>
      </c>
      <c r="E231" s="45" t="s">
        <v>69</v>
      </c>
      <c r="F231" s="48"/>
      <c r="G231" s="103">
        <f>G232+G238+G241+G244+G235+G247</f>
        <v>1201</v>
      </c>
      <c r="H231" s="103">
        <f t="shared" ref="H231:I231" si="120">H232+H238+H241+H244+H235</f>
        <v>1201</v>
      </c>
      <c r="I231" s="103">
        <f t="shared" si="120"/>
        <v>1201</v>
      </c>
    </row>
    <row r="232" spans="1:9" ht="22.5" hidden="1" outlineLevel="1" x14ac:dyDescent="0.2">
      <c r="A232" s="20">
        <f t="shared" si="93"/>
        <v>151</v>
      </c>
      <c r="B232" s="79" t="s">
        <v>341</v>
      </c>
      <c r="C232" s="3">
        <v>300</v>
      </c>
      <c r="D232" s="47" t="s">
        <v>42</v>
      </c>
      <c r="E232" s="56" t="s">
        <v>125</v>
      </c>
      <c r="F232" s="48"/>
      <c r="G232" s="110">
        <f>G233</f>
        <v>0</v>
      </c>
      <c r="H232" s="103"/>
      <c r="I232" s="103"/>
    </row>
    <row r="233" spans="1:9" hidden="1" outlineLevel="1" x14ac:dyDescent="0.2">
      <c r="A233" s="20">
        <f t="shared" si="93"/>
        <v>152</v>
      </c>
      <c r="B233" s="75" t="s">
        <v>9</v>
      </c>
      <c r="C233" s="3">
        <v>300</v>
      </c>
      <c r="D233" s="47" t="s">
        <v>42</v>
      </c>
      <c r="E233" s="56" t="s">
        <v>125</v>
      </c>
      <c r="F233" s="48">
        <v>200</v>
      </c>
      <c r="G233" s="103">
        <f>G234</f>
        <v>0</v>
      </c>
      <c r="H233" s="103"/>
      <c r="I233" s="103"/>
    </row>
    <row r="234" spans="1:9" ht="22.5" hidden="1" outlineLevel="1" x14ac:dyDescent="0.2">
      <c r="A234" s="20">
        <f t="shared" si="93"/>
        <v>153</v>
      </c>
      <c r="B234" s="75" t="s">
        <v>11</v>
      </c>
      <c r="C234" s="3">
        <v>300</v>
      </c>
      <c r="D234" s="47" t="s">
        <v>42</v>
      </c>
      <c r="E234" s="56" t="s">
        <v>125</v>
      </c>
      <c r="F234" s="48">
        <v>240</v>
      </c>
      <c r="G234" s="103"/>
      <c r="H234" s="103"/>
      <c r="I234" s="103"/>
    </row>
    <row r="235" spans="1:9" ht="24" customHeight="1" collapsed="1" x14ac:dyDescent="0.2">
      <c r="A235" s="20">
        <f>A231+1</f>
        <v>151</v>
      </c>
      <c r="B235" s="75" t="s">
        <v>278</v>
      </c>
      <c r="C235" s="3">
        <v>300</v>
      </c>
      <c r="D235" s="47" t="s">
        <v>42</v>
      </c>
      <c r="E235" s="56" t="s">
        <v>277</v>
      </c>
      <c r="F235" s="48"/>
      <c r="G235" s="103">
        <f>G236</f>
        <v>801</v>
      </c>
      <c r="H235" s="103">
        <f t="shared" ref="H235:I235" si="121">H236</f>
        <v>801</v>
      </c>
      <c r="I235" s="103">
        <f t="shared" si="121"/>
        <v>801</v>
      </c>
    </row>
    <row r="236" spans="1:9" x14ac:dyDescent="0.2">
      <c r="A236" s="20">
        <f t="shared" ref="A236:A237" si="122">A232+1</f>
        <v>152</v>
      </c>
      <c r="B236" s="75" t="s">
        <v>9</v>
      </c>
      <c r="C236" s="3">
        <v>300</v>
      </c>
      <c r="D236" s="47" t="s">
        <v>42</v>
      </c>
      <c r="E236" s="56" t="s">
        <v>277</v>
      </c>
      <c r="F236" s="48">
        <v>200</v>
      </c>
      <c r="G236" s="103">
        <f>G237</f>
        <v>801</v>
      </c>
      <c r="H236" s="103">
        <f t="shared" ref="H236:I236" si="123">H237</f>
        <v>801</v>
      </c>
      <c r="I236" s="103">
        <f t="shared" si="123"/>
        <v>801</v>
      </c>
    </row>
    <row r="237" spans="1:9" ht="22.5" x14ac:dyDescent="0.2">
      <c r="A237" s="20">
        <f t="shared" si="122"/>
        <v>153</v>
      </c>
      <c r="B237" s="75" t="s">
        <v>11</v>
      </c>
      <c r="C237" s="3">
        <v>300</v>
      </c>
      <c r="D237" s="47" t="s">
        <v>42</v>
      </c>
      <c r="E237" s="56" t="s">
        <v>277</v>
      </c>
      <c r="F237" s="48">
        <v>240</v>
      </c>
      <c r="G237" s="103">
        <v>801</v>
      </c>
      <c r="H237" s="103">
        <v>801</v>
      </c>
      <c r="I237" s="103">
        <v>801</v>
      </c>
    </row>
    <row r="238" spans="1:9" ht="22.5" hidden="1" outlineLevel="1" x14ac:dyDescent="0.2">
      <c r="A238" s="20">
        <f>A237+1</f>
        <v>154</v>
      </c>
      <c r="B238" s="79" t="s">
        <v>272</v>
      </c>
      <c r="C238" s="3">
        <v>300</v>
      </c>
      <c r="D238" s="47" t="s">
        <v>42</v>
      </c>
      <c r="E238" s="56" t="s">
        <v>271</v>
      </c>
      <c r="F238" s="48"/>
      <c r="G238" s="110">
        <f>G239</f>
        <v>0</v>
      </c>
      <c r="H238" s="110">
        <f t="shared" ref="H238:I238" si="124">H239</f>
        <v>0</v>
      </c>
      <c r="I238" s="110">
        <f t="shared" si="124"/>
        <v>0</v>
      </c>
    </row>
    <row r="239" spans="1:9" hidden="1" outlineLevel="1" x14ac:dyDescent="0.2">
      <c r="A239" s="20">
        <f>A238+1</f>
        <v>155</v>
      </c>
      <c r="B239" s="75" t="s">
        <v>9</v>
      </c>
      <c r="C239" s="3">
        <v>300</v>
      </c>
      <c r="D239" s="47" t="s">
        <v>42</v>
      </c>
      <c r="E239" s="56" t="s">
        <v>271</v>
      </c>
      <c r="F239" s="48">
        <v>200</v>
      </c>
      <c r="G239" s="103">
        <f>G240</f>
        <v>0</v>
      </c>
      <c r="H239" s="103">
        <f t="shared" ref="H239:I239" si="125">H240</f>
        <v>0</v>
      </c>
      <c r="I239" s="103">
        <f t="shared" si="125"/>
        <v>0</v>
      </c>
    </row>
    <row r="240" spans="1:9" ht="22.5" hidden="1" outlineLevel="1" x14ac:dyDescent="0.2">
      <c r="A240" s="20">
        <f t="shared" ref="A240" si="126">A239+1</f>
        <v>156</v>
      </c>
      <c r="B240" s="75" t="s">
        <v>11</v>
      </c>
      <c r="C240" s="3">
        <v>300</v>
      </c>
      <c r="D240" s="47" t="s">
        <v>42</v>
      </c>
      <c r="E240" s="56" t="s">
        <v>271</v>
      </c>
      <c r="F240" s="48">
        <v>240</v>
      </c>
      <c r="G240" s="103">
        <v>0</v>
      </c>
      <c r="H240" s="103">
        <v>0</v>
      </c>
      <c r="I240" s="103">
        <v>0</v>
      </c>
    </row>
    <row r="241" spans="1:9" ht="24" hidden="1" customHeight="1" outlineLevel="1" x14ac:dyDescent="0.2">
      <c r="A241" s="20">
        <f>A229+1</f>
        <v>149</v>
      </c>
      <c r="B241" s="108" t="s">
        <v>255</v>
      </c>
      <c r="C241" s="3">
        <v>300</v>
      </c>
      <c r="D241" s="47" t="s">
        <v>42</v>
      </c>
      <c r="E241" s="56" t="s">
        <v>254</v>
      </c>
      <c r="F241" s="48"/>
      <c r="G241" s="110">
        <f>G242</f>
        <v>0</v>
      </c>
      <c r="H241" s="103"/>
      <c r="I241" s="103"/>
    </row>
    <row r="242" spans="1:9" hidden="1" outlineLevel="1" x14ac:dyDescent="0.2">
      <c r="A242" s="20">
        <f t="shared" ref="A242:A249" si="127">A241+1</f>
        <v>150</v>
      </c>
      <c r="B242" s="75" t="s">
        <v>9</v>
      </c>
      <c r="C242" s="3">
        <v>300</v>
      </c>
      <c r="D242" s="47" t="s">
        <v>42</v>
      </c>
      <c r="E242" s="56" t="s">
        <v>254</v>
      </c>
      <c r="F242" s="48">
        <v>200</v>
      </c>
      <c r="G242" s="103">
        <f>G243</f>
        <v>0</v>
      </c>
      <c r="H242" s="103"/>
      <c r="I242" s="103"/>
    </row>
    <row r="243" spans="1:9" ht="22.5" hidden="1" outlineLevel="1" x14ac:dyDescent="0.2">
      <c r="A243" s="20">
        <f t="shared" si="127"/>
        <v>151</v>
      </c>
      <c r="B243" s="75" t="s">
        <v>11</v>
      </c>
      <c r="C243" s="3">
        <v>300</v>
      </c>
      <c r="D243" s="47" t="s">
        <v>42</v>
      </c>
      <c r="E243" s="56" t="s">
        <v>254</v>
      </c>
      <c r="F243" s="48">
        <v>240</v>
      </c>
      <c r="G243" s="103">
        <v>0</v>
      </c>
      <c r="H243" s="103"/>
      <c r="I243" s="103"/>
    </row>
    <row r="244" spans="1:9" ht="22.5" collapsed="1" x14ac:dyDescent="0.2">
      <c r="A244" s="20">
        <f>A237+1</f>
        <v>154</v>
      </c>
      <c r="B244" s="79" t="s">
        <v>342</v>
      </c>
      <c r="C244" s="3">
        <v>300</v>
      </c>
      <c r="D244" s="47" t="s">
        <v>42</v>
      </c>
      <c r="E244" s="56" t="s">
        <v>276</v>
      </c>
      <c r="F244" s="48"/>
      <c r="G244" s="110">
        <f>G245</f>
        <v>400</v>
      </c>
      <c r="H244" s="110">
        <f t="shared" ref="H244:I244" si="128">H245</f>
        <v>400</v>
      </c>
      <c r="I244" s="110">
        <f t="shared" si="128"/>
        <v>400</v>
      </c>
    </row>
    <row r="245" spans="1:9" x14ac:dyDescent="0.2">
      <c r="A245" s="20">
        <f t="shared" si="127"/>
        <v>155</v>
      </c>
      <c r="B245" s="75" t="s">
        <v>9</v>
      </c>
      <c r="C245" s="3">
        <v>300</v>
      </c>
      <c r="D245" s="47" t="s">
        <v>42</v>
      </c>
      <c r="E245" s="56" t="s">
        <v>276</v>
      </c>
      <c r="F245" s="48">
        <v>200</v>
      </c>
      <c r="G245" s="103">
        <f>G246</f>
        <v>400</v>
      </c>
      <c r="H245" s="103">
        <f t="shared" ref="H245:I245" si="129">H246</f>
        <v>400</v>
      </c>
      <c r="I245" s="103">
        <f t="shared" si="129"/>
        <v>400</v>
      </c>
    </row>
    <row r="246" spans="1:9" ht="22.5" x14ac:dyDescent="0.2">
      <c r="A246" s="20">
        <f t="shared" si="127"/>
        <v>156</v>
      </c>
      <c r="B246" s="75" t="s">
        <v>11</v>
      </c>
      <c r="C246" s="3">
        <v>300</v>
      </c>
      <c r="D246" s="47" t="s">
        <v>42</v>
      </c>
      <c r="E246" s="56" t="s">
        <v>276</v>
      </c>
      <c r="F246" s="48">
        <v>240</v>
      </c>
      <c r="G246" s="103">
        <v>400</v>
      </c>
      <c r="H246" s="103">
        <v>400</v>
      </c>
      <c r="I246" s="103">
        <v>400</v>
      </c>
    </row>
    <row r="247" spans="1:9" ht="21" hidden="1" outlineLevel="1" x14ac:dyDescent="0.2">
      <c r="A247" s="20">
        <f t="shared" si="127"/>
        <v>157</v>
      </c>
      <c r="B247" s="73" t="s">
        <v>167</v>
      </c>
      <c r="C247" s="3">
        <v>300</v>
      </c>
      <c r="D247" s="47" t="s">
        <v>42</v>
      </c>
      <c r="E247" s="45" t="s">
        <v>166</v>
      </c>
      <c r="F247" s="48"/>
      <c r="G247" s="110">
        <f>G248</f>
        <v>0</v>
      </c>
      <c r="H247" s="103"/>
      <c r="I247" s="103"/>
    </row>
    <row r="248" spans="1:9" hidden="1" outlineLevel="1" x14ac:dyDescent="0.2">
      <c r="A248" s="20">
        <f t="shared" si="127"/>
        <v>158</v>
      </c>
      <c r="B248" s="75" t="s">
        <v>9</v>
      </c>
      <c r="C248" s="3">
        <v>300</v>
      </c>
      <c r="D248" s="47" t="s">
        <v>42</v>
      </c>
      <c r="E248" s="56" t="s">
        <v>166</v>
      </c>
      <c r="F248" s="48">
        <v>200</v>
      </c>
      <c r="G248" s="103">
        <f>G249</f>
        <v>0</v>
      </c>
      <c r="H248" s="103"/>
      <c r="I248" s="103"/>
    </row>
    <row r="249" spans="1:9" ht="22.5" hidden="1" outlineLevel="1" x14ac:dyDescent="0.2">
      <c r="A249" s="20">
        <f t="shared" si="127"/>
        <v>159</v>
      </c>
      <c r="B249" s="75" t="s">
        <v>11</v>
      </c>
      <c r="C249" s="3">
        <v>300</v>
      </c>
      <c r="D249" s="47" t="s">
        <v>42</v>
      </c>
      <c r="E249" s="56" t="s">
        <v>166</v>
      </c>
      <c r="F249" s="48">
        <v>240</v>
      </c>
      <c r="G249" s="103">
        <v>0</v>
      </c>
      <c r="H249" s="103"/>
      <c r="I249" s="103"/>
    </row>
    <row r="250" spans="1:9" collapsed="1" x14ac:dyDescent="0.2">
      <c r="A250" s="20">
        <f>A246+1</f>
        <v>157</v>
      </c>
      <c r="B250" s="89" t="s">
        <v>43</v>
      </c>
      <c r="C250" s="8">
        <v>300</v>
      </c>
      <c r="D250" s="44" t="s">
        <v>44</v>
      </c>
      <c r="E250" s="44"/>
      <c r="F250" s="50"/>
      <c r="G250" s="123">
        <f>G251+G290+G310+G294+G299</f>
        <v>20479.899999999998</v>
      </c>
      <c r="H250" s="123">
        <f>H251+H290+H310</f>
        <v>17157.900000000001</v>
      </c>
      <c r="I250" s="123">
        <f>I251+I290+I310</f>
        <v>14236.9</v>
      </c>
    </row>
    <row r="251" spans="1:9" ht="21" x14ac:dyDescent="0.2">
      <c r="A251" s="20">
        <f t="shared" si="93"/>
        <v>158</v>
      </c>
      <c r="B251" s="70" t="s">
        <v>214</v>
      </c>
      <c r="C251" s="3">
        <v>300</v>
      </c>
      <c r="D251" s="47" t="s">
        <v>44</v>
      </c>
      <c r="E251" s="55" t="s">
        <v>95</v>
      </c>
      <c r="F251" s="48"/>
      <c r="G251" s="110">
        <f>G252+G257+G286</f>
        <v>20179.899999999998</v>
      </c>
      <c r="H251" s="110">
        <f t="shared" ref="H251:I251" si="130">H252+H257+H286</f>
        <v>17157.900000000001</v>
      </c>
      <c r="I251" s="110">
        <f t="shared" si="130"/>
        <v>14236.9</v>
      </c>
    </row>
    <row r="252" spans="1:9" x14ac:dyDescent="0.2">
      <c r="A252" s="20">
        <f t="shared" si="93"/>
        <v>159</v>
      </c>
      <c r="B252" s="70" t="s">
        <v>45</v>
      </c>
      <c r="C252" s="3">
        <v>300</v>
      </c>
      <c r="D252" s="47" t="s">
        <v>44</v>
      </c>
      <c r="E252" s="55" t="s">
        <v>96</v>
      </c>
      <c r="F252" s="48"/>
      <c r="G252" s="110">
        <f>G253</f>
        <v>10609.7</v>
      </c>
      <c r="H252" s="110">
        <f>H253</f>
        <v>10609.7</v>
      </c>
      <c r="I252" s="110">
        <f>I253</f>
        <v>10609.7</v>
      </c>
    </row>
    <row r="253" spans="1:9" ht="33.75" x14ac:dyDescent="0.2">
      <c r="A253" s="20">
        <f t="shared" si="93"/>
        <v>160</v>
      </c>
      <c r="B253" s="69" t="s">
        <v>216</v>
      </c>
      <c r="C253" s="3">
        <v>300</v>
      </c>
      <c r="D253" s="47" t="s">
        <v>44</v>
      </c>
      <c r="E253" s="47" t="s">
        <v>126</v>
      </c>
      <c r="F253" s="48"/>
      <c r="G253" s="103">
        <f>G254</f>
        <v>10609.7</v>
      </c>
      <c r="H253" s="103">
        <f t="shared" ref="H253:I253" si="131">H254</f>
        <v>10609.7</v>
      </c>
      <c r="I253" s="103">
        <f t="shared" si="131"/>
        <v>10609.7</v>
      </c>
    </row>
    <row r="254" spans="1:9" ht="16.5" customHeight="1" x14ac:dyDescent="0.2">
      <c r="A254" s="20">
        <f t="shared" si="93"/>
        <v>161</v>
      </c>
      <c r="B254" s="75" t="s">
        <v>152</v>
      </c>
      <c r="C254" s="3">
        <v>300</v>
      </c>
      <c r="D254" s="47" t="s">
        <v>44</v>
      </c>
      <c r="E254" s="47" t="s">
        <v>126</v>
      </c>
      <c r="F254" s="48">
        <v>200</v>
      </c>
      <c r="G254" s="103">
        <f>G255</f>
        <v>10609.7</v>
      </c>
      <c r="H254" s="103">
        <f t="shared" ref="H254:I254" si="132">H255</f>
        <v>10609.7</v>
      </c>
      <c r="I254" s="103">
        <f t="shared" si="132"/>
        <v>10609.7</v>
      </c>
    </row>
    <row r="255" spans="1:9" ht="22.5" x14ac:dyDescent="0.2">
      <c r="A255" s="20">
        <f t="shared" si="93"/>
        <v>162</v>
      </c>
      <c r="B255" s="75" t="s">
        <v>11</v>
      </c>
      <c r="C255" s="3">
        <v>300</v>
      </c>
      <c r="D255" s="47" t="s">
        <v>44</v>
      </c>
      <c r="E255" s="47" t="s">
        <v>127</v>
      </c>
      <c r="F255" s="48">
        <v>240</v>
      </c>
      <c r="G255" s="103">
        <v>10609.7</v>
      </c>
      <c r="H255" s="103">
        <v>10609.7</v>
      </c>
      <c r="I255" s="103">
        <v>10609.7</v>
      </c>
    </row>
    <row r="256" spans="1:9" ht="21" x14ac:dyDescent="0.2">
      <c r="A256" s="20">
        <f>A255+1</f>
        <v>163</v>
      </c>
      <c r="B256" s="70" t="s">
        <v>217</v>
      </c>
      <c r="C256" s="3">
        <v>300</v>
      </c>
      <c r="D256" s="47" t="s">
        <v>44</v>
      </c>
      <c r="E256" s="55" t="s">
        <v>95</v>
      </c>
      <c r="F256" s="48"/>
      <c r="G256" s="110">
        <f>G257</f>
        <v>8776.4</v>
      </c>
      <c r="H256" s="110">
        <f t="shared" ref="H256:I256" si="133">H257</f>
        <v>5754.4</v>
      </c>
      <c r="I256" s="110">
        <f t="shared" si="133"/>
        <v>2833.3999999999996</v>
      </c>
    </row>
    <row r="257" spans="1:9" x14ac:dyDescent="0.2">
      <c r="A257" s="20">
        <f>A256+1</f>
        <v>164</v>
      </c>
      <c r="B257" s="73" t="s">
        <v>46</v>
      </c>
      <c r="C257" s="3">
        <v>300</v>
      </c>
      <c r="D257" s="47" t="s">
        <v>44</v>
      </c>
      <c r="E257" s="55" t="s">
        <v>112</v>
      </c>
      <c r="F257" s="48"/>
      <c r="G257" s="110">
        <f>G258+G270+G273+G264+G267+G276+G279+G282+G261</f>
        <v>8776.4</v>
      </c>
      <c r="H257" s="110">
        <f>H258+H264+H261</f>
        <v>5754.4</v>
      </c>
      <c r="I257" s="110">
        <f t="shared" ref="I257" si="134">I258+I270+I273+I264+I267+I276+I279</f>
        <v>2833.3999999999996</v>
      </c>
    </row>
    <row r="258" spans="1:9" ht="33.75" customHeight="1" x14ac:dyDescent="0.2">
      <c r="A258" s="20">
        <f t="shared" si="93"/>
        <v>165</v>
      </c>
      <c r="B258" s="69" t="s">
        <v>218</v>
      </c>
      <c r="C258" s="3">
        <v>300</v>
      </c>
      <c r="D258" s="47" t="s">
        <v>44</v>
      </c>
      <c r="E258" s="47" t="s">
        <v>128</v>
      </c>
      <c r="F258" s="48"/>
      <c r="G258" s="103">
        <f>G259</f>
        <v>8007.2</v>
      </c>
      <c r="H258" s="103">
        <f t="shared" ref="H258:I258" si="135">H259</f>
        <v>4985.2</v>
      </c>
      <c r="I258" s="103">
        <f t="shared" si="135"/>
        <v>2064.1999999999998</v>
      </c>
    </row>
    <row r="259" spans="1:9" ht="14.25" customHeight="1" x14ac:dyDescent="0.2">
      <c r="A259" s="20">
        <f t="shared" si="93"/>
        <v>166</v>
      </c>
      <c r="B259" s="75" t="s">
        <v>152</v>
      </c>
      <c r="C259" s="3">
        <v>300</v>
      </c>
      <c r="D259" s="47" t="s">
        <v>44</v>
      </c>
      <c r="E259" s="47" t="s">
        <v>128</v>
      </c>
      <c r="F259" s="48">
        <v>200</v>
      </c>
      <c r="G259" s="103">
        <f>G260</f>
        <v>8007.2</v>
      </c>
      <c r="H259" s="103">
        <f t="shared" ref="H259:I259" si="136">H260</f>
        <v>4985.2</v>
      </c>
      <c r="I259" s="103">
        <f t="shared" si="136"/>
        <v>2064.1999999999998</v>
      </c>
    </row>
    <row r="260" spans="1:9" ht="22.5" x14ac:dyDescent="0.2">
      <c r="A260" s="20">
        <f t="shared" si="93"/>
        <v>167</v>
      </c>
      <c r="B260" s="75" t="s">
        <v>11</v>
      </c>
      <c r="C260" s="3">
        <v>300</v>
      </c>
      <c r="D260" s="47" t="s">
        <v>44</v>
      </c>
      <c r="E260" s="47" t="s">
        <v>128</v>
      </c>
      <c r="F260" s="48">
        <v>240</v>
      </c>
      <c r="G260" s="103">
        <v>8007.2</v>
      </c>
      <c r="H260" s="128">
        <v>4985.2</v>
      </c>
      <c r="I260" s="128">
        <v>2064.1999999999998</v>
      </c>
    </row>
    <row r="261" spans="1:9" ht="32.25" hidden="1" customHeight="1" outlineLevel="1" x14ac:dyDescent="0.2">
      <c r="A261" s="20">
        <f>A260+1</f>
        <v>168</v>
      </c>
      <c r="B261" s="73" t="s">
        <v>292</v>
      </c>
      <c r="C261" s="3">
        <v>300</v>
      </c>
      <c r="D261" s="47" t="s">
        <v>44</v>
      </c>
      <c r="E261" s="55" t="s">
        <v>293</v>
      </c>
      <c r="F261" s="48"/>
      <c r="G261" s="110">
        <f>G262</f>
        <v>0</v>
      </c>
      <c r="H261" s="102">
        <f>H262</f>
        <v>0</v>
      </c>
      <c r="I261" s="104"/>
    </row>
    <row r="262" spans="1:9" hidden="1" outlineLevel="1" x14ac:dyDescent="0.2">
      <c r="A262" s="20">
        <f t="shared" ref="A262:A263" si="137">A261+1</f>
        <v>169</v>
      </c>
      <c r="B262" s="75" t="s">
        <v>9</v>
      </c>
      <c r="C262" s="3">
        <v>300</v>
      </c>
      <c r="D262" s="47" t="s">
        <v>44</v>
      </c>
      <c r="E262" s="47" t="s">
        <v>293</v>
      </c>
      <c r="F262" s="48">
        <v>200</v>
      </c>
      <c r="G262" s="103">
        <f>G263</f>
        <v>0</v>
      </c>
      <c r="H262" s="104">
        <f>H263</f>
        <v>0</v>
      </c>
      <c r="I262" s="104"/>
    </row>
    <row r="263" spans="1:9" ht="22.5" hidden="1" outlineLevel="1" x14ac:dyDescent="0.2">
      <c r="A263" s="20">
        <f t="shared" si="137"/>
        <v>170</v>
      </c>
      <c r="B263" s="75" t="s">
        <v>11</v>
      </c>
      <c r="C263" s="3">
        <v>300</v>
      </c>
      <c r="D263" s="47" t="s">
        <v>44</v>
      </c>
      <c r="E263" s="47" t="s">
        <v>293</v>
      </c>
      <c r="F263" s="48">
        <v>240</v>
      </c>
      <c r="G263" s="103">
        <v>0</v>
      </c>
      <c r="H263" s="104">
        <v>0</v>
      </c>
      <c r="I263" s="104"/>
    </row>
    <row r="264" spans="1:9" ht="32.25" customHeight="1" collapsed="1" x14ac:dyDescent="0.2">
      <c r="A264" s="20">
        <f>A260+1</f>
        <v>168</v>
      </c>
      <c r="B264" s="112" t="s">
        <v>274</v>
      </c>
      <c r="C264" s="3">
        <v>300</v>
      </c>
      <c r="D264" s="47" t="s">
        <v>44</v>
      </c>
      <c r="E264" s="55" t="s">
        <v>273</v>
      </c>
      <c r="F264" s="48"/>
      <c r="G264" s="110">
        <f>G265</f>
        <v>769.2</v>
      </c>
      <c r="H264" s="110">
        <f t="shared" ref="H264:I264" si="138">H265</f>
        <v>769.2</v>
      </c>
      <c r="I264" s="110">
        <f t="shared" si="138"/>
        <v>769.2</v>
      </c>
    </row>
    <row r="265" spans="1:9" x14ac:dyDescent="0.2">
      <c r="A265" s="20">
        <f>A264+1</f>
        <v>169</v>
      </c>
      <c r="B265" s="75" t="s">
        <v>9</v>
      </c>
      <c r="C265" s="3">
        <v>300</v>
      </c>
      <c r="D265" s="47" t="s">
        <v>44</v>
      </c>
      <c r="E265" s="47" t="s">
        <v>273</v>
      </c>
      <c r="F265" s="48">
        <v>200</v>
      </c>
      <c r="G265" s="103">
        <f>G266</f>
        <v>769.2</v>
      </c>
      <c r="H265" s="103">
        <f t="shared" ref="H265:I265" si="139">H266</f>
        <v>769.2</v>
      </c>
      <c r="I265" s="103">
        <f t="shared" si="139"/>
        <v>769.2</v>
      </c>
    </row>
    <row r="266" spans="1:9" ht="22.5" x14ac:dyDescent="0.2">
      <c r="A266" s="20">
        <f>A265+1</f>
        <v>170</v>
      </c>
      <c r="B266" s="75" t="s">
        <v>11</v>
      </c>
      <c r="C266" s="3">
        <v>300</v>
      </c>
      <c r="D266" s="47" t="s">
        <v>44</v>
      </c>
      <c r="E266" s="47" t="s">
        <v>273</v>
      </c>
      <c r="F266" s="48">
        <v>240</v>
      </c>
      <c r="G266" s="103">
        <v>769.2</v>
      </c>
      <c r="H266" s="103">
        <v>769.2</v>
      </c>
      <c r="I266" s="103">
        <v>769.2</v>
      </c>
    </row>
    <row r="267" spans="1:9" ht="33.75" hidden="1" outlineLevel="1" x14ac:dyDescent="0.2">
      <c r="A267" s="20">
        <f>A266+1</f>
        <v>171</v>
      </c>
      <c r="B267" s="75" t="s">
        <v>297</v>
      </c>
      <c r="C267" s="3">
        <v>300</v>
      </c>
      <c r="D267" s="47" t="s">
        <v>44</v>
      </c>
      <c r="E267" s="55" t="s">
        <v>185</v>
      </c>
      <c r="F267" s="48"/>
      <c r="G267" s="110">
        <f>G268</f>
        <v>0</v>
      </c>
      <c r="H267" s="103"/>
      <c r="I267" s="103"/>
    </row>
    <row r="268" spans="1:9" hidden="1" outlineLevel="1" x14ac:dyDescent="0.2">
      <c r="A268" s="20">
        <f t="shared" ref="A268:A269" si="140">A267+1</f>
        <v>172</v>
      </c>
      <c r="B268" s="75" t="s">
        <v>9</v>
      </c>
      <c r="C268" s="3">
        <v>300</v>
      </c>
      <c r="D268" s="47" t="s">
        <v>44</v>
      </c>
      <c r="E268" s="47" t="s">
        <v>185</v>
      </c>
      <c r="F268" s="48">
        <v>200</v>
      </c>
      <c r="G268" s="103">
        <f>G269</f>
        <v>0</v>
      </c>
      <c r="H268" s="103"/>
      <c r="I268" s="103"/>
    </row>
    <row r="269" spans="1:9" ht="22.5" hidden="1" outlineLevel="1" x14ac:dyDescent="0.2">
      <c r="A269" s="20">
        <f t="shared" si="140"/>
        <v>173</v>
      </c>
      <c r="B269" s="75" t="s">
        <v>11</v>
      </c>
      <c r="C269" s="3">
        <v>300</v>
      </c>
      <c r="D269" s="47" t="s">
        <v>44</v>
      </c>
      <c r="E269" s="47" t="s">
        <v>185</v>
      </c>
      <c r="F269" s="48">
        <v>240</v>
      </c>
      <c r="G269" s="103">
        <v>0</v>
      </c>
      <c r="H269" s="103"/>
      <c r="I269" s="103"/>
    </row>
    <row r="270" spans="1:9" ht="33.75" hidden="1" customHeight="1" outlineLevel="1" x14ac:dyDescent="0.2">
      <c r="A270" s="20">
        <f>A260+1</f>
        <v>168</v>
      </c>
      <c r="B270" s="75" t="s">
        <v>268</v>
      </c>
      <c r="C270" s="3">
        <v>300</v>
      </c>
      <c r="D270" s="47" t="s">
        <v>44</v>
      </c>
      <c r="E270" s="55" t="s">
        <v>141</v>
      </c>
      <c r="F270" s="48"/>
      <c r="G270" s="110">
        <f>G271</f>
        <v>0</v>
      </c>
      <c r="H270" s="110">
        <f t="shared" ref="H270:I270" si="141">H271</f>
        <v>0</v>
      </c>
      <c r="I270" s="110">
        <f t="shared" si="141"/>
        <v>0</v>
      </c>
    </row>
    <row r="271" spans="1:9" hidden="1" outlineLevel="1" x14ac:dyDescent="0.2">
      <c r="A271" s="20">
        <f t="shared" ref="A271:A272" si="142">A270+1</f>
        <v>169</v>
      </c>
      <c r="B271" s="75" t="s">
        <v>9</v>
      </c>
      <c r="C271" s="3">
        <v>300</v>
      </c>
      <c r="D271" s="47" t="s">
        <v>44</v>
      </c>
      <c r="E271" s="47" t="s">
        <v>141</v>
      </c>
      <c r="F271" s="48">
        <v>200</v>
      </c>
      <c r="G271" s="103">
        <f>G272</f>
        <v>0</v>
      </c>
      <c r="H271" s="103">
        <f t="shared" ref="H271:I271" si="143">H272</f>
        <v>0</v>
      </c>
      <c r="I271" s="103">
        <f t="shared" si="143"/>
        <v>0</v>
      </c>
    </row>
    <row r="272" spans="1:9" ht="22.5" hidden="1" outlineLevel="1" x14ac:dyDescent="0.2">
      <c r="A272" s="20">
        <f t="shared" si="142"/>
        <v>170</v>
      </c>
      <c r="B272" s="75" t="s">
        <v>11</v>
      </c>
      <c r="C272" s="3">
        <v>300</v>
      </c>
      <c r="D272" s="47" t="s">
        <v>44</v>
      </c>
      <c r="E272" s="47" t="s">
        <v>140</v>
      </c>
      <c r="F272" s="48">
        <v>240</v>
      </c>
      <c r="G272" s="104">
        <v>0</v>
      </c>
      <c r="H272" s="104">
        <v>0</v>
      </c>
      <c r="I272" s="104">
        <v>0</v>
      </c>
    </row>
    <row r="273" spans="1:10" ht="33" hidden="1" customHeight="1" outlineLevel="1" x14ac:dyDescent="0.2">
      <c r="A273" s="20">
        <f>A266+1</f>
        <v>171</v>
      </c>
      <c r="B273" s="75" t="s">
        <v>269</v>
      </c>
      <c r="C273" s="3">
        <v>300</v>
      </c>
      <c r="D273" s="47" t="s">
        <v>44</v>
      </c>
      <c r="E273" s="55" t="s">
        <v>302</v>
      </c>
      <c r="F273" s="48"/>
      <c r="G273" s="110">
        <f>G274</f>
        <v>0</v>
      </c>
      <c r="H273" s="110">
        <f t="shared" ref="H273:I273" si="144">H274</f>
        <v>0</v>
      </c>
      <c r="I273" s="110">
        <f t="shared" si="144"/>
        <v>0</v>
      </c>
    </row>
    <row r="274" spans="1:10" hidden="1" outlineLevel="1" x14ac:dyDescent="0.2">
      <c r="A274" s="20">
        <f t="shared" ref="A274:A275" si="145">A273+1</f>
        <v>172</v>
      </c>
      <c r="B274" s="75" t="s">
        <v>9</v>
      </c>
      <c r="C274" s="3">
        <v>300</v>
      </c>
      <c r="D274" s="47" t="s">
        <v>44</v>
      </c>
      <c r="E274" s="47" t="s">
        <v>302</v>
      </c>
      <c r="F274" s="48">
        <v>200</v>
      </c>
      <c r="G274" s="103">
        <f>G275</f>
        <v>0</v>
      </c>
      <c r="H274" s="103">
        <f t="shared" ref="H274:I274" si="146">H275</f>
        <v>0</v>
      </c>
      <c r="I274" s="103">
        <f t="shared" si="146"/>
        <v>0</v>
      </c>
    </row>
    <row r="275" spans="1:10" ht="22.5" hidden="1" outlineLevel="1" x14ac:dyDescent="0.2">
      <c r="A275" s="20">
        <f t="shared" si="145"/>
        <v>173</v>
      </c>
      <c r="B275" s="75" t="s">
        <v>11</v>
      </c>
      <c r="C275" s="3">
        <v>300</v>
      </c>
      <c r="D275" s="47" t="s">
        <v>44</v>
      </c>
      <c r="E275" s="47" t="s">
        <v>302</v>
      </c>
      <c r="F275" s="48">
        <v>240</v>
      </c>
      <c r="G275" s="104">
        <v>0</v>
      </c>
      <c r="H275" s="104">
        <v>0</v>
      </c>
      <c r="I275" s="104">
        <v>0</v>
      </c>
    </row>
    <row r="276" spans="1:10" ht="33.75" hidden="1" outlineLevel="1" x14ac:dyDescent="0.2">
      <c r="A276" s="20">
        <f>A266+1</f>
        <v>171</v>
      </c>
      <c r="B276" s="75" t="s">
        <v>279</v>
      </c>
      <c r="C276" s="3">
        <v>300</v>
      </c>
      <c r="D276" s="47" t="s">
        <v>44</v>
      </c>
      <c r="E276" s="55" t="s">
        <v>266</v>
      </c>
      <c r="F276" s="48"/>
      <c r="G276" s="129">
        <f>G277</f>
        <v>0</v>
      </c>
      <c r="H276" s="129">
        <f t="shared" ref="H276:I276" si="147">H277</f>
        <v>0</v>
      </c>
      <c r="I276" s="129">
        <f t="shared" si="147"/>
        <v>0</v>
      </c>
      <c r="J276" s="111"/>
    </row>
    <row r="277" spans="1:10" hidden="1" outlineLevel="1" x14ac:dyDescent="0.2">
      <c r="A277" s="20">
        <f t="shared" ref="A277:A281" si="148">A276+1</f>
        <v>172</v>
      </c>
      <c r="B277" s="75" t="s">
        <v>9</v>
      </c>
      <c r="C277" s="3">
        <v>300</v>
      </c>
      <c r="D277" s="47" t="s">
        <v>44</v>
      </c>
      <c r="E277" s="47" t="s">
        <v>266</v>
      </c>
      <c r="F277" s="48">
        <v>200</v>
      </c>
      <c r="G277" s="120">
        <f>G278</f>
        <v>0</v>
      </c>
      <c r="H277" s="120">
        <f t="shared" ref="H277:I277" si="149">H278</f>
        <v>0</v>
      </c>
      <c r="I277" s="120">
        <f t="shared" si="149"/>
        <v>0</v>
      </c>
    </row>
    <row r="278" spans="1:10" ht="22.5" hidden="1" outlineLevel="1" x14ac:dyDescent="0.2">
      <c r="A278" s="20">
        <f t="shared" si="148"/>
        <v>173</v>
      </c>
      <c r="B278" s="75" t="s">
        <v>11</v>
      </c>
      <c r="C278" s="3">
        <v>300</v>
      </c>
      <c r="D278" s="47" t="s">
        <v>44</v>
      </c>
      <c r="E278" s="47" t="s">
        <v>266</v>
      </c>
      <c r="F278" s="48">
        <v>240</v>
      </c>
      <c r="G278" s="104">
        <v>0</v>
      </c>
      <c r="H278" s="104">
        <v>0</v>
      </c>
      <c r="I278" s="104">
        <v>0</v>
      </c>
    </row>
    <row r="279" spans="1:10" ht="33.75" hidden="1" customHeight="1" outlineLevel="1" x14ac:dyDescent="0.2">
      <c r="A279" s="20">
        <f t="shared" si="148"/>
        <v>174</v>
      </c>
      <c r="B279" s="75" t="s">
        <v>270</v>
      </c>
      <c r="C279" s="3">
        <v>300</v>
      </c>
      <c r="D279" s="47" t="s">
        <v>44</v>
      </c>
      <c r="E279" s="55" t="s">
        <v>267</v>
      </c>
      <c r="F279" s="48"/>
      <c r="G279" s="129">
        <f>G280</f>
        <v>0</v>
      </c>
      <c r="H279" s="129">
        <f t="shared" ref="H279:I279" si="150">H280</f>
        <v>0</v>
      </c>
      <c r="I279" s="129">
        <f t="shared" si="150"/>
        <v>0</v>
      </c>
    </row>
    <row r="280" spans="1:10" hidden="1" outlineLevel="1" x14ac:dyDescent="0.2">
      <c r="A280" s="20">
        <f t="shared" si="148"/>
        <v>175</v>
      </c>
      <c r="B280" s="75" t="s">
        <v>9</v>
      </c>
      <c r="C280" s="3">
        <v>300</v>
      </c>
      <c r="D280" s="47" t="s">
        <v>44</v>
      </c>
      <c r="E280" s="47" t="s">
        <v>267</v>
      </c>
      <c r="F280" s="48"/>
      <c r="G280" s="120">
        <f>G281</f>
        <v>0</v>
      </c>
      <c r="H280" s="120">
        <f t="shared" ref="H280:I280" si="151">H281</f>
        <v>0</v>
      </c>
      <c r="I280" s="120">
        <f t="shared" si="151"/>
        <v>0</v>
      </c>
    </row>
    <row r="281" spans="1:10" ht="22.5" hidden="1" outlineLevel="1" x14ac:dyDescent="0.2">
      <c r="A281" s="20">
        <f t="shared" si="148"/>
        <v>176</v>
      </c>
      <c r="B281" s="75" t="s">
        <v>11</v>
      </c>
      <c r="C281" s="3">
        <v>300</v>
      </c>
      <c r="D281" s="47" t="s">
        <v>44</v>
      </c>
      <c r="E281" s="47" t="s">
        <v>267</v>
      </c>
      <c r="F281" s="48"/>
      <c r="G281" s="104">
        <v>0</v>
      </c>
      <c r="H281" s="104">
        <v>0</v>
      </c>
      <c r="I281" s="104">
        <v>0</v>
      </c>
    </row>
    <row r="282" spans="1:10" ht="36" hidden="1" customHeight="1" outlineLevel="1" x14ac:dyDescent="0.2">
      <c r="A282" s="20">
        <f>A275+1</f>
        <v>174</v>
      </c>
      <c r="B282" s="73" t="s">
        <v>294</v>
      </c>
      <c r="C282" s="3">
        <v>300</v>
      </c>
      <c r="D282" s="47" t="s">
        <v>44</v>
      </c>
      <c r="E282" s="55" t="s">
        <v>295</v>
      </c>
      <c r="F282" s="48"/>
      <c r="G282" s="102">
        <f>G283</f>
        <v>0</v>
      </c>
      <c r="H282" s="104"/>
      <c r="I282" s="104"/>
    </row>
    <row r="283" spans="1:10" hidden="1" outlineLevel="1" x14ac:dyDescent="0.2">
      <c r="A283" s="20">
        <f>A282+1</f>
        <v>175</v>
      </c>
      <c r="B283" s="75" t="s">
        <v>9</v>
      </c>
      <c r="C283" s="3">
        <v>300</v>
      </c>
      <c r="D283" s="47" t="s">
        <v>44</v>
      </c>
      <c r="E283" s="47" t="s">
        <v>295</v>
      </c>
      <c r="F283" s="48">
        <v>200</v>
      </c>
      <c r="G283" s="104">
        <f>G284</f>
        <v>0</v>
      </c>
      <c r="H283" s="104"/>
      <c r="I283" s="104"/>
    </row>
    <row r="284" spans="1:10" ht="22.5" hidden="1" outlineLevel="1" x14ac:dyDescent="0.2">
      <c r="A284" s="20">
        <f>A283+1</f>
        <v>176</v>
      </c>
      <c r="B284" s="75" t="s">
        <v>11</v>
      </c>
      <c r="C284" s="3">
        <v>300</v>
      </c>
      <c r="D284" s="47" t="s">
        <v>44</v>
      </c>
      <c r="E284" s="47" t="s">
        <v>295</v>
      </c>
      <c r="F284" s="48">
        <v>240</v>
      </c>
      <c r="G284" s="104">
        <v>0</v>
      </c>
      <c r="H284" s="104"/>
      <c r="I284" s="104"/>
    </row>
    <row r="285" spans="1:10" ht="21" collapsed="1" x14ac:dyDescent="0.2">
      <c r="A285" s="20">
        <f>A266+1</f>
        <v>171</v>
      </c>
      <c r="B285" s="70" t="s">
        <v>214</v>
      </c>
      <c r="C285" s="3">
        <v>300</v>
      </c>
      <c r="D285" s="47" t="s">
        <v>44</v>
      </c>
      <c r="E285" s="55" t="s">
        <v>95</v>
      </c>
      <c r="F285" s="48"/>
      <c r="G285" s="110">
        <v>683</v>
      </c>
      <c r="H285" s="110">
        <f t="shared" ref="G285:I286" si="152">H286</f>
        <v>793.8</v>
      </c>
      <c r="I285" s="110">
        <f t="shared" si="152"/>
        <v>793.8</v>
      </c>
    </row>
    <row r="286" spans="1:10" x14ac:dyDescent="0.2">
      <c r="A286" s="20">
        <f>A285+1</f>
        <v>172</v>
      </c>
      <c r="B286" s="70" t="s">
        <v>149</v>
      </c>
      <c r="C286" s="3">
        <v>300</v>
      </c>
      <c r="D286" s="47" t="s">
        <v>44</v>
      </c>
      <c r="E286" s="55" t="s">
        <v>97</v>
      </c>
      <c r="F286" s="48"/>
      <c r="G286" s="110">
        <f t="shared" si="152"/>
        <v>793.8</v>
      </c>
      <c r="H286" s="110">
        <f t="shared" si="152"/>
        <v>793.8</v>
      </c>
      <c r="I286" s="110">
        <f t="shared" si="152"/>
        <v>793.8</v>
      </c>
    </row>
    <row r="287" spans="1:10" ht="33.75" x14ac:dyDescent="0.2">
      <c r="A287" s="20">
        <f t="shared" si="93"/>
        <v>173</v>
      </c>
      <c r="B287" s="69" t="s">
        <v>219</v>
      </c>
      <c r="C287" s="3">
        <v>300</v>
      </c>
      <c r="D287" s="47" t="s">
        <v>44</v>
      </c>
      <c r="E287" s="47" t="s">
        <v>129</v>
      </c>
      <c r="F287" s="26"/>
      <c r="G287" s="103">
        <f>G288</f>
        <v>793.8</v>
      </c>
      <c r="H287" s="103">
        <f t="shared" ref="H287:I287" si="153">H288</f>
        <v>793.8</v>
      </c>
      <c r="I287" s="103">
        <f t="shared" si="153"/>
        <v>793.8</v>
      </c>
    </row>
    <row r="288" spans="1:10" ht="15" customHeight="1" x14ac:dyDescent="0.2">
      <c r="A288" s="20">
        <f t="shared" si="93"/>
        <v>174</v>
      </c>
      <c r="B288" s="75" t="s">
        <v>152</v>
      </c>
      <c r="C288" s="3">
        <v>300</v>
      </c>
      <c r="D288" s="47" t="s">
        <v>44</v>
      </c>
      <c r="E288" s="47" t="s">
        <v>129</v>
      </c>
      <c r="F288" s="48">
        <v>200</v>
      </c>
      <c r="G288" s="103">
        <f>G289</f>
        <v>793.8</v>
      </c>
      <c r="H288" s="103">
        <f t="shared" ref="H288:I288" si="154">H289</f>
        <v>793.8</v>
      </c>
      <c r="I288" s="103">
        <f t="shared" si="154"/>
        <v>793.8</v>
      </c>
    </row>
    <row r="289" spans="1:9" ht="22.5" x14ac:dyDescent="0.2">
      <c r="A289" s="20">
        <f t="shared" si="93"/>
        <v>175</v>
      </c>
      <c r="B289" s="75" t="s">
        <v>11</v>
      </c>
      <c r="C289" s="3">
        <v>300</v>
      </c>
      <c r="D289" s="47" t="s">
        <v>44</v>
      </c>
      <c r="E289" s="47" t="s">
        <v>129</v>
      </c>
      <c r="F289" s="48">
        <v>240</v>
      </c>
      <c r="G289" s="103">
        <v>793.8</v>
      </c>
      <c r="H289" s="103">
        <v>793.8</v>
      </c>
      <c r="I289" s="103">
        <v>793.8</v>
      </c>
    </row>
    <row r="290" spans="1:9" ht="21" hidden="1" outlineLevel="1" x14ac:dyDescent="0.2">
      <c r="A290" s="20">
        <f t="shared" si="93"/>
        <v>176</v>
      </c>
      <c r="B290" s="70" t="s">
        <v>39</v>
      </c>
      <c r="C290" s="3">
        <v>300</v>
      </c>
      <c r="D290" s="55" t="s">
        <v>44</v>
      </c>
      <c r="E290" s="55" t="s">
        <v>98</v>
      </c>
      <c r="F290" s="48"/>
      <c r="G290" s="110">
        <f>G292</f>
        <v>0</v>
      </c>
      <c r="H290" s="110">
        <f>H292</f>
        <v>0</v>
      </c>
      <c r="I290" s="103"/>
    </row>
    <row r="291" spans="1:9" ht="33.75" hidden="1" outlineLevel="1" x14ac:dyDescent="0.2">
      <c r="A291" s="20">
        <f t="shared" si="93"/>
        <v>177</v>
      </c>
      <c r="B291" s="69" t="s">
        <v>343</v>
      </c>
      <c r="C291" s="3">
        <v>300</v>
      </c>
      <c r="D291" s="55" t="s">
        <v>44</v>
      </c>
      <c r="E291" s="55" t="s">
        <v>130</v>
      </c>
      <c r="F291" s="48"/>
      <c r="G291" s="110">
        <f>G292</f>
        <v>0</v>
      </c>
      <c r="H291" s="110"/>
      <c r="I291" s="103"/>
    </row>
    <row r="292" spans="1:9" hidden="1" outlineLevel="1" x14ac:dyDescent="0.2">
      <c r="A292" s="20">
        <f t="shared" si="93"/>
        <v>178</v>
      </c>
      <c r="B292" s="75" t="s">
        <v>9</v>
      </c>
      <c r="C292" s="3">
        <v>300</v>
      </c>
      <c r="D292" s="47" t="s">
        <v>44</v>
      </c>
      <c r="E292" s="47" t="s">
        <v>130</v>
      </c>
      <c r="F292" s="48">
        <v>200</v>
      </c>
      <c r="G292" s="103">
        <f>G293</f>
        <v>0</v>
      </c>
      <c r="H292" s="103">
        <f>H293</f>
        <v>0</v>
      </c>
      <c r="I292" s="103"/>
    </row>
    <row r="293" spans="1:9" ht="22.5" hidden="1" outlineLevel="1" x14ac:dyDescent="0.2">
      <c r="A293" s="20">
        <f t="shared" si="93"/>
        <v>179</v>
      </c>
      <c r="B293" s="75" t="s">
        <v>11</v>
      </c>
      <c r="C293" s="3">
        <v>300</v>
      </c>
      <c r="D293" s="47" t="s">
        <v>44</v>
      </c>
      <c r="E293" s="47" t="s">
        <v>130</v>
      </c>
      <c r="F293" s="48">
        <v>240</v>
      </c>
      <c r="G293" s="103"/>
      <c r="H293" s="103"/>
      <c r="I293" s="103"/>
    </row>
    <row r="294" spans="1:9" ht="31.5" collapsed="1" x14ac:dyDescent="0.2">
      <c r="A294" s="20">
        <f>A289+1</f>
        <v>176</v>
      </c>
      <c r="B294" s="81" t="s">
        <v>319</v>
      </c>
      <c r="C294" s="3">
        <v>300</v>
      </c>
      <c r="D294" s="47" t="s">
        <v>44</v>
      </c>
      <c r="E294" s="55" t="s">
        <v>324</v>
      </c>
      <c r="F294" s="48"/>
      <c r="G294" s="110">
        <f>G295</f>
        <v>300</v>
      </c>
      <c r="H294" s="110">
        <f t="shared" ref="H294:I294" si="155">H295</f>
        <v>0</v>
      </c>
      <c r="I294" s="110">
        <f t="shared" si="155"/>
        <v>0</v>
      </c>
    </row>
    <row r="295" spans="1:9" x14ac:dyDescent="0.2">
      <c r="A295" s="20">
        <f t="shared" ref="A295:A298" si="156">A290+1</f>
        <v>177</v>
      </c>
      <c r="B295" s="75" t="s">
        <v>320</v>
      </c>
      <c r="C295" s="3">
        <v>300</v>
      </c>
      <c r="D295" s="47" t="s">
        <v>44</v>
      </c>
      <c r="E295" s="55" t="s">
        <v>323</v>
      </c>
      <c r="F295" s="48"/>
      <c r="G295" s="110">
        <f>G296</f>
        <v>300</v>
      </c>
      <c r="H295" s="110">
        <f t="shared" ref="H295:I295" si="157">H296</f>
        <v>0</v>
      </c>
      <c r="I295" s="110">
        <f t="shared" si="157"/>
        <v>0</v>
      </c>
    </row>
    <row r="296" spans="1:9" ht="34.5" customHeight="1" x14ac:dyDescent="0.2">
      <c r="A296" s="20">
        <f t="shared" si="156"/>
        <v>178</v>
      </c>
      <c r="B296" s="75" t="s">
        <v>321</v>
      </c>
      <c r="C296" s="3">
        <v>300</v>
      </c>
      <c r="D296" s="47" t="s">
        <v>44</v>
      </c>
      <c r="E296" s="47" t="s">
        <v>322</v>
      </c>
      <c r="F296" s="48"/>
      <c r="G296" s="103">
        <f>G297</f>
        <v>300</v>
      </c>
      <c r="H296" s="103">
        <f t="shared" ref="H296:I296" si="158">H297</f>
        <v>0</v>
      </c>
      <c r="I296" s="103">
        <f t="shared" si="158"/>
        <v>0</v>
      </c>
    </row>
    <row r="297" spans="1:9" ht="15.75" customHeight="1" x14ac:dyDescent="0.2">
      <c r="A297" s="20">
        <f t="shared" si="156"/>
        <v>179</v>
      </c>
      <c r="B297" s="75" t="s">
        <v>152</v>
      </c>
      <c r="C297" s="3">
        <v>300</v>
      </c>
      <c r="D297" s="47" t="s">
        <v>44</v>
      </c>
      <c r="E297" s="47" t="s">
        <v>322</v>
      </c>
      <c r="F297" s="48">
        <v>200</v>
      </c>
      <c r="G297" s="103">
        <f>G298</f>
        <v>300</v>
      </c>
      <c r="H297" s="103">
        <f t="shared" ref="H297:I297" si="159">H298</f>
        <v>0</v>
      </c>
      <c r="I297" s="103">
        <f t="shared" si="159"/>
        <v>0</v>
      </c>
    </row>
    <row r="298" spans="1:9" ht="24" customHeight="1" x14ac:dyDescent="0.2">
      <c r="A298" s="20">
        <f t="shared" si="156"/>
        <v>180</v>
      </c>
      <c r="B298" s="75" t="s">
        <v>11</v>
      </c>
      <c r="C298" s="3">
        <v>300</v>
      </c>
      <c r="D298" s="47" t="s">
        <v>44</v>
      </c>
      <c r="E298" s="47" t="s">
        <v>322</v>
      </c>
      <c r="F298" s="48">
        <v>240</v>
      </c>
      <c r="G298" s="103">
        <v>300</v>
      </c>
      <c r="H298" s="103">
        <v>0</v>
      </c>
      <c r="I298" s="103">
        <v>0</v>
      </c>
    </row>
    <row r="299" spans="1:9" ht="24" customHeight="1" x14ac:dyDescent="0.2">
      <c r="A299" s="20">
        <f>A298+1</f>
        <v>181</v>
      </c>
      <c r="B299" s="81" t="s">
        <v>332</v>
      </c>
      <c r="C299" s="3">
        <v>300</v>
      </c>
      <c r="D299" s="47" t="s">
        <v>44</v>
      </c>
      <c r="E299" s="55" t="s">
        <v>335</v>
      </c>
      <c r="F299" s="48"/>
      <c r="G299" s="110">
        <f>G300</f>
        <v>0</v>
      </c>
      <c r="H299" s="110">
        <f t="shared" ref="H299:I302" si="160">H300</f>
        <v>0</v>
      </c>
      <c r="I299" s="110">
        <f t="shared" si="160"/>
        <v>0</v>
      </c>
    </row>
    <row r="300" spans="1:9" ht="24" hidden="1" customHeight="1" outlineLevel="1" x14ac:dyDescent="0.2">
      <c r="A300" s="20">
        <f>A299+1</f>
        <v>182</v>
      </c>
      <c r="B300" s="75" t="s">
        <v>333</v>
      </c>
      <c r="C300" s="3">
        <v>300</v>
      </c>
      <c r="D300" s="47" t="s">
        <v>44</v>
      </c>
      <c r="E300" s="55" t="s">
        <v>336</v>
      </c>
      <c r="F300" s="48"/>
      <c r="G300" s="110">
        <f>G301+G304+G307</f>
        <v>0</v>
      </c>
      <c r="H300" s="110">
        <f t="shared" si="160"/>
        <v>0</v>
      </c>
      <c r="I300" s="110">
        <f t="shared" si="160"/>
        <v>0</v>
      </c>
    </row>
    <row r="301" spans="1:9" ht="35.25" hidden="1" customHeight="1" outlineLevel="1" x14ac:dyDescent="0.2">
      <c r="A301" s="20">
        <f>A300+1</f>
        <v>183</v>
      </c>
      <c r="B301" s="75" t="s">
        <v>334</v>
      </c>
      <c r="C301" s="3">
        <v>300</v>
      </c>
      <c r="D301" s="47" t="s">
        <v>44</v>
      </c>
      <c r="E301" s="47" t="s">
        <v>337</v>
      </c>
      <c r="F301" s="48"/>
      <c r="G301" s="103">
        <f>G302</f>
        <v>0</v>
      </c>
      <c r="H301" s="103">
        <f t="shared" si="160"/>
        <v>0</v>
      </c>
      <c r="I301" s="103">
        <f t="shared" si="160"/>
        <v>0</v>
      </c>
    </row>
    <row r="302" spans="1:9" ht="13.5" hidden="1" customHeight="1" outlineLevel="1" x14ac:dyDescent="0.2">
      <c r="A302" s="20">
        <f t="shared" ref="A302:A314" si="161">A301+1</f>
        <v>184</v>
      </c>
      <c r="B302" s="75" t="s">
        <v>152</v>
      </c>
      <c r="C302" s="3">
        <v>300</v>
      </c>
      <c r="D302" s="47" t="s">
        <v>44</v>
      </c>
      <c r="E302" s="47" t="s">
        <v>337</v>
      </c>
      <c r="F302" s="48">
        <v>200</v>
      </c>
      <c r="G302" s="103">
        <f>G303</f>
        <v>0</v>
      </c>
      <c r="H302" s="103">
        <f t="shared" si="160"/>
        <v>0</v>
      </c>
      <c r="I302" s="103">
        <f t="shared" si="160"/>
        <v>0</v>
      </c>
    </row>
    <row r="303" spans="1:9" ht="24" hidden="1" customHeight="1" outlineLevel="1" x14ac:dyDescent="0.2">
      <c r="A303" s="20">
        <f t="shared" si="161"/>
        <v>185</v>
      </c>
      <c r="B303" s="75" t="s">
        <v>11</v>
      </c>
      <c r="C303" s="3">
        <v>300</v>
      </c>
      <c r="D303" s="47" t="s">
        <v>44</v>
      </c>
      <c r="E303" s="47" t="s">
        <v>337</v>
      </c>
      <c r="F303" s="48">
        <v>240</v>
      </c>
      <c r="G303" s="103">
        <v>0</v>
      </c>
      <c r="H303" s="103">
        <v>0</v>
      </c>
      <c r="I303" s="103">
        <v>0</v>
      </c>
    </row>
    <row r="304" spans="1:9" ht="24" hidden="1" customHeight="1" outlineLevel="1" x14ac:dyDescent="0.2">
      <c r="A304" s="20">
        <f t="shared" si="161"/>
        <v>186</v>
      </c>
      <c r="B304" s="135" t="s">
        <v>347</v>
      </c>
      <c r="C304" s="3">
        <v>300</v>
      </c>
      <c r="D304" s="47" t="s">
        <v>44</v>
      </c>
      <c r="E304" s="55" t="str">
        <f>[1]Лист1!$C$292</f>
        <v>23 100 S6410</v>
      </c>
      <c r="F304" s="26"/>
      <c r="G304" s="110">
        <f>G305</f>
        <v>0</v>
      </c>
      <c r="H304" s="110">
        <f t="shared" ref="H304:I304" si="162">H305</f>
        <v>0</v>
      </c>
      <c r="I304" s="110">
        <f t="shared" si="162"/>
        <v>0</v>
      </c>
    </row>
    <row r="305" spans="1:9" ht="24" hidden="1" customHeight="1" outlineLevel="1" x14ac:dyDescent="0.2">
      <c r="A305" s="20">
        <f t="shared" si="161"/>
        <v>187</v>
      </c>
      <c r="B305" s="75" t="s">
        <v>152</v>
      </c>
      <c r="C305" s="3">
        <v>300</v>
      </c>
      <c r="D305" s="47" t="s">
        <v>44</v>
      </c>
      <c r="E305" s="47" t="str">
        <f>[1]Лист1!$C$292</f>
        <v>23 100 S6410</v>
      </c>
      <c r="F305" s="48">
        <v>200</v>
      </c>
      <c r="G305" s="103">
        <f>G306</f>
        <v>0</v>
      </c>
      <c r="H305" s="103">
        <f t="shared" ref="H305:I305" si="163">H306</f>
        <v>0</v>
      </c>
      <c r="I305" s="103">
        <f t="shared" si="163"/>
        <v>0</v>
      </c>
    </row>
    <row r="306" spans="1:9" ht="24" hidden="1" customHeight="1" outlineLevel="1" x14ac:dyDescent="0.2">
      <c r="A306" s="20">
        <f t="shared" si="161"/>
        <v>188</v>
      </c>
      <c r="B306" s="75" t="s">
        <v>11</v>
      </c>
      <c r="C306" s="3">
        <v>300</v>
      </c>
      <c r="D306" s="47" t="s">
        <v>44</v>
      </c>
      <c r="E306" s="47" t="str">
        <f>[1]Лист1!$C$292</f>
        <v>23 100 S6410</v>
      </c>
      <c r="F306" s="48">
        <v>240</v>
      </c>
      <c r="G306" s="103">
        <v>0</v>
      </c>
      <c r="H306" s="103">
        <v>0</v>
      </c>
      <c r="I306" s="103">
        <v>0</v>
      </c>
    </row>
    <row r="307" spans="1:9" ht="24" hidden="1" customHeight="1" outlineLevel="1" x14ac:dyDescent="0.2">
      <c r="A307" s="20">
        <f t="shared" si="161"/>
        <v>189</v>
      </c>
      <c r="B307" s="135" t="s">
        <v>348</v>
      </c>
      <c r="C307" s="3">
        <v>300</v>
      </c>
      <c r="D307" s="47" t="s">
        <v>44</v>
      </c>
      <c r="E307" s="55" t="str">
        <f>[1]Лист1!$C$292</f>
        <v>23 100 S6410</v>
      </c>
      <c r="F307" s="26"/>
      <c r="G307" s="110">
        <f>G308</f>
        <v>0</v>
      </c>
      <c r="H307" s="110">
        <f t="shared" ref="H307:I307" si="164">H308</f>
        <v>0</v>
      </c>
      <c r="I307" s="110">
        <f t="shared" si="164"/>
        <v>0</v>
      </c>
    </row>
    <row r="308" spans="1:9" ht="24" hidden="1" customHeight="1" outlineLevel="1" x14ac:dyDescent="0.2">
      <c r="A308" s="20">
        <f t="shared" si="161"/>
        <v>190</v>
      </c>
      <c r="B308" s="75" t="s">
        <v>152</v>
      </c>
      <c r="C308" s="3">
        <v>300</v>
      </c>
      <c r="D308" s="47" t="s">
        <v>44</v>
      </c>
      <c r="E308" s="47" t="str">
        <f>[1]Лист1!$C$292</f>
        <v>23 100 S6410</v>
      </c>
      <c r="F308" s="48">
        <v>200</v>
      </c>
      <c r="G308" s="103">
        <f>G309</f>
        <v>0</v>
      </c>
      <c r="H308" s="103">
        <f t="shared" ref="H308:I308" si="165">H309</f>
        <v>0</v>
      </c>
      <c r="I308" s="103">
        <f t="shared" si="165"/>
        <v>0</v>
      </c>
    </row>
    <row r="309" spans="1:9" ht="24" hidden="1" customHeight="1" outlineLevel="1" x14ac:dyDescent="0.2">
      <c r="A309" s="20">
        <f t="shared" si="161"/>
        <v>191</v>
      </c>
      <c r="B309" s="75" t="s">
        <v>11</v>
      </c>
      <c r="C309" s="3">
        <v>300</v>
      </c>
      <c r="D309" s="47" t="s">
        <v>44</v>
      </c>
      <c r="E309" s="47" t="str">
        <f>[1]Лист1!$C$292</f>
        <v>23 100 S6410</v>
      </c>
      <c r="F309" s="48">
        <v>240</v>
      </c>
      <c r="G309" s="103">
        <v>0</v>
      </c>
      <c r="H309" s="103">
        <v>0</v>
      </c>
      <c r="I309" s="103">
        <v>0</v>
      </c>
    </row>
    <row r="310" spans="1:9" hidden="1" outlineLevel="1" x14ac:dyDescent="0.2">
      <c r="A310" s="20">
        <f t="shared" si="161"/>
        <v>192</v>
      </c>
      <c r="B310" s="74" t="s">
        <v>17</v>
      </c>
      <c r="C310" s="8">
        <v>300</v>
      </c>
      <c r="D310" s="44" t="s">
        <v>44</v>
      </c>
      <c r="E310" s="44" t="s">
        <v>67</v>
      </c>
      <c r="F310" s="41"/>
      <c r="G310" s="123">
        <f>G311</f>
        <v>0</v>
      </c>
      <c r="H310" s="123">
        <f t="shared" ref="H310:I310" si="166">H311</f>
        <v>0</v>
      </c>
      <c r="I310" s="123">
        <f t="shared" si="166"/>
        <v>0</v>
      </c>
    </row>
    <row r="311" spans="1:9" hidden="1" outlineLevel="1" x14ac:dyDescent="0.2">
      <c r="A311" s="20">
        <f t="shared" si="161"/>
        <v>193</v>
      </c>
      <c r="B311" s="79" t="s">
        <v>68</v>
      </c>
      <c r="C311" s="3">
        <v>300</v>
      </c>
      <c r="D311" s="47" t="s">
        <v>44</v>
      </c>
      <c r="E311" s="45" t="s">
        <v>69</v>
      </c>
      <c r="F311" s="48"/>
      <c r="G311" s="103">
        <f>G312+G315</f>
        <v>0</v>
      </c>
      <c r="H311" s="103">
        <f t="shared" ref="H311:I311" si="167">H312+H315</f>
        <v>0</v>
      </c>
      <c r="I311" s="103">
        <f t="shared" si="167"/>
        <v>0</v>
      </c>
    </row>
    <row r="312" spans="1:9" ht="22.5" hidden="1" outlineLevel="1" x14ac:dyDescent="0.2">
      <c r="A312" s="20">
        <f t="shared" si="161"/>
        <v>194</v>
      </c>
      <c r="B312" s="79" t="s">
        <v>167</v>
      </c>
      <c r="C312" s="3">
        <v>300</v>
      </c>
      <c r="D312" s="47" t="s">
        <v>44</v>
      </c>
      <c r="E312" s="47" t="s">
        <v>166</v>
      </c>
      <c r="F312" s="48"/>
      <c r="G312" s="103">
        <f>G313</f>
        <v>0</v>
      </c>
      <c r="H312" s="103">
        <f t="shared" ref="H312:I312" si="168">H313</f>
        <v>0</v>
      </c>
      <c r="I312" s="103">
        <f t="shared" si="168"/>
        <v>0</v>
      </c>
    </row>
    <row r="313" spans="1:9" ht="16.5" hidden="1" customHeight="1" outlineLevel="1" x14ac:dyDescent="0.2">
      <c r="A313" s="20">
        <f t="shared" si="161"/>
        <v>195</v>
      </c>
      <c r="B313" s="75" t="s">
        <v>152</v>
      </c>
      <c r="C313" s="3">
        <v>300</v>
      </c>
      <c r="D313" s="47" t="s">
        <v>44</v>
      </c>
      <c r="E313" s="47" t="s">
        <v>166</v>
      </c>
      <c r="F313" s="48">
        <v>200</v>
      </c>
      <c r="G313" s="103">
        <f>G314</f>
        <v>0</v>
      </c>
      <c r="H313" s="103">
        <f t="shared" ref="H313:I313" si="169">H314</f>
        <v>0</v>
      </c>
      <c r="I313" s="103">
        <f t="shared" si="169"/>
        <v>0</v>
      </c>
    </row>
    <row r="314" spans="1:9" ht="22.5" hidden="1" outlineLevel="1" x14ac:dyDescent="0.2">
      <c r="A314" s="20">
        <f t="shared" si="161"/>
        <v>196</v>
      </c>
      <c r="B314" s="75" t="s">
        <v>11</v>
      </c>
      <c r="C314" s="3">
        <v>300</v>
      </c>
      <c r="D314" s="47" t="s">
        <v>44</v>
      </c>
      <c r="E314" s="47" t="s">
        <v>166</v>
      </c>
      <c r="F314" s="48">
        <v>240</v>
      </c>
      <c r="G314" s="103">
        <v>0</v>
      </c>
      <c r="H314" s="103">
        <v>0</v>
      </c>
      <c r="I314" s="103">
        <v>0</v>
      </c>
    </row>
    <row r="315" spans="1:9" ht="22.5" hidden="1" outlineLevel="1" x14ac:dyDescent="0.2">
      <c r="A315" s="20">
        <f>A314+1</f>
        <v>197</v>
      </c>
      <c r="B315" s="69" t="s">
        <v>187</v>
      </c>
      <c r="C315" s="3">
        <v>300</v>
      </c>
      <c r="D315" s="47" t="s">
        <v>44</v>
      </c>
      <c r="E315" s="47" t="s">
        <v>186</v>
      </c>
      <c r="F315" s="48"/>
      <c r="G315" s="103">
        <f t="shared" ref="G315:I316" si="170">G316</f>
        <v>0</v>
      </c>
      <c r="H315" s="103">
        <f t="shared" si="170"/>
        <v>0</v>
      </c>
      <c r="I315" s="103">
        <f t="shared" si="170"/>
        <v>0</v>
      </c>
    </row>
    <row r="316" spans="1:9" ht="22.5" hidden="1" outlineLevel="1" x14ac:dyDescent="0.2">
      <c r="A316" s="20">
        <f>A315+1</f>
        <v>198</v>
      </c>
      <c r="B316" s="75" t="s">
        <v>152</v>
      </c>
      <c r="C316" s="3">
        <v>300</v>
      </c>
      <c r="D316" s="47" t="s">
        <v>44</v>
      </c>
      <c r="E316" s="47" t="s">
        <v>186</v>
      </c>
      <c r="F316" s="48">
        <v>200</v>
      </c>
      <c r="G316" s="103">
        <f t="shared" si="170"/>
        <v>0</v>
      </c>
      <c r="H316" s="103">
        <f t="shared" si="170"/>
        <v>0</v>
      </c>
      <c r="I316" s="103">
        <f t="shared" si="170"/>
        <v>0</v>
      </c>
    </row>
    <row r="317" spans="1:9" ht="22.5" hidden="1" outlineLevel="1" x14ac:dyDescent="0.2">
      <c r="A317" s="20">
        <f>A316+1</f>
        <v>199</v>
      </c>
      <c r="B317" s="75" t="s">
        <v>11</v>
      </c>
      <c r="C317" s="3">
        <v>300</v>
      </c>
      <c r="D317" s="47" t="s">
        <v>44</v>
      </c>
      <c r="E317" s="47" t="s">
        <v>186</v>
      </c>
      <c r="F317" s="48">
        <v>240</v>
      </c>
      <c r="G317" s="103">
        <v>0</v>
      </c>
      <c r="H317" s="103">
        <v>0</v>
      </c>
      <c r="I317" s="103">
        <v>0</v>
      </c>
    </row>
    <row r="318" spans="1:9" collapsed="1" x14ac:dyDescent="0.2">
      <c r="A318" s="20">
        <f>A299+1</f>
        <v>182</v>
      </c>
      <c r="B318" s="89" t="s">
        <v>61</v>
      </c>
      <c r="C318" s="8">
        <v>300</v>
      </c>
      <c r="D318" s="44" t="s">
        <v>47</v>
      </c>
      <c r="E318" s="49"/>
      <c r="F318" s="41"/>
      <c r="G318" s="123">
        <f>G319+G337</f>
        <v>10447.1</v>
      </c>
      <c r="H318" s="123">
        <f t="shared" ref="H318:I318" si="171">H319+H337</f>
        <v>10447.1</v>
      </c>
      <c r="I318" s="123">
        <f t="shared" si="171"/>
        <v>10447.1</v>
      </c>
    </row>
    <row r="319" spans="1:9" ht="21" x14ac:dyDescent="0.2">
      <c r="A319" s="20">
        <f t="shared" si="93"/>
        <v>183</v>
      </c>
      <c r="B319" s="70" t="s">
        <v>213</v>
      </c>
      <c r="C319" s="3">
        <v>300</v>
      </c>
      <c r="D319" s="55" t="s">
        <v>47</v>
      </c>
      <c r="E319" s="55" t="s">
        <v>92</v>
      </c>
      <c r="F319" s="26"/>
      <c r="G319" s="110">
        <f>G320</f>
        <v>9514.9</v>
      </c>
      <c r="H319" s="110">
        <f t="shared" ref="H319:I319" si="172">H320</f>
        <v>9514.9</v>
      </c>
      <c r="I319" s="110">
        <f t="shared" si="172"/>
        <v>9514.9</v>
      </c>
    </row>
    <row r="320" spans="1:9" ht="22.5" x14ac:dyDescent="0.2">
      <c r="A320" s="20">
        <f t="shared" si="93"/>
        <v>184</v>
      </c>
      <c r="B320" s="69" t="s">
        <v>113</v>
      </c>
      <c r="C320" s="3">
        <v>300</v>
      </c>
      <c r="D320" s="47" t="s">
        <v>47</v>
      </c>
      <c r="E320" s="47" t="s">
        <v>99</v>
      </c>
      <c r="F320" s="48"/>
      <c r="G320" s="103">
        <f>G321+G334+G331</f>
        <v>9514.9</v>
      </c>
      <c r="H320" s="103">
        <f>H321+H334</f>
        <v>9514.9</v>
      </c>
      <c r="I320" s="103">
        <f>I321+I334</f>
        <v>9514.9</v>
      </c>
    </row>
    <row r="321" spans="1:9" ht="33.75" customHeight="1" x14ac:dyDescent="0.2">
      <c r="A321" s="20">
        <f t="shared" si="93"/>
        <v>185</v>
      </c>
      <c r="B321" s="69" t="s">
        <v>222</v>
      </c>
      <c r="C321" s="3">
        <v>300</v>
      </c>
      <c r="D321" s="47" t="s">
        <v>47</v>
      </c>
      <c r="E321" s="47" t="s">
        <v>131</v>
      </c>
      <c r="F321" s="48"/>
      <c r="G321" s="103">
        <f>G322+G324+G328+G326</f>
        <v>9514.9</v>
      </c>
      <c r="H321" s="103">
        <f>H322+H324+H328</f>
        <v>9514.9</v>
      </c>
      <c r="I321" s="103">
        <f>I322+I324+I328</f>
        <v>9514.9</v>
      </c>
    </row>
    <row r="322" spans="1:9" ht="37.5" customHeight="1" x14ac:dyDescent="0.2">
      <c r="A322" s="20">
        <f t="shared" si="93"/>
        <v>186</v>
      </c>
      <c r="B322" s="75" t="s">
        <v>14</v>
      </c>
      <c r="C322" s="3">
        <v>300</v>
      </c>
      <c r="D322" s="47" t="s">
        <v>47</v>
      </c>
      <c r="E322" s="47" t="s">
        <v>131</v>
      </c>
      <c r="F322" s="48">
        <v>100</v>
      </c>
      <c r="G322" s="103">
        <f>G323</f>
        <v>7884.9</v>
      </c>
      <c r="H322" s="103">
        <f>H323</f>
        <v>7884.9</v>
      </c>
      <c r="I322" s="103">
        <f>I323</f>
        <v>7884.9</v>
      </c>
    </row>
    <row r="323" spans="1:9" ht="15" customHeight="1" x14ac:dyDescent="0.2">
      <c r="A323" s="20">
        <f t="shared" si="93"/>
        <v>187</v>
      </c>
      <c r="B323" s="75" t="s">
        <v>22</v>
      </c>
      <c r="C323" s="3">
        <v>300</v>
      </c>
      <c r="D323" s="47" t="s">
        <v>47</v>
      </c>
      <c r="E323" s="47" t="s">
        <v>131</v>
      </c>
      <c r="F323" s="48">
        <v>110</v>
      </c>
      <c r="G323" s="103">
        <v>7884.9</v>
      </c>
      <c r="H323" s="103">
        <v>7884.9</v>
      </c>
      <c r="I323" s="103">
        <v>7884.9</v>
      </c>
    </row>
    <row r="324" spans="1:9" ht="14.25" customHeight="1" x14ac:dyDescent="0.2">
      <c r="A324" s="20">
        <f t="shared" si="93"/>
        <v>188</v>
      </c>
      <c r="B324" s="75" t="s">
        <v>152</v>
      </c>
      <c r="C324" s="3">
        <v>300</v>
      </c>
      <c r="D324" s="47" t="s">
        <v>47</v>
      </c>
      <c r="E324" s="47" t="s">
        <v>131</v>
      </c>
      <c r="F324" s="48">
        <v>200</v>
      </c>
      <c r="G324" s="103">
        <f>G325</f>
        <v>1625</v>
      </c>
      <c r="H324" s="103">
        <f t="shared" ref="H324:I324" si="173">H325</f>
        <v>1625</v>
      </c>
      <c r="I324" s="103">
        <f t="shared" si="173"/>
        <v>1625</v>
      </c>
    </row>
    <row r="325" spans="1:9" ht="21" customHeight="1" x14ac:dyDescent="0.2">
      <c r="A325" s="20">
        <f t="shared" si="93"/>
        <v>189</v>
      </c>
      <c r="B325" s="75" t="s">
        <v>11</v>
      </c>
      <c r="C325" s="3">
        <v>300</v>
      </c>
      <c r="D325" s="47" t="s">
        <v>47</v>
      </c>
      <c r="E325" s="47" t="s">
        <v>131</v>
      </c>
      <c r="F325" s="48">
        <v>240</v>
      </c>
      <c r="G325" s="103">
        <v>1625</v>
      </c>
      <c r="H325" s="103">
        <v>1625</v>
      </c>
      <c r="I325" s="103">
        <v>1625</v>
      </c>
    </row>
    <row r="326" spans="1:9" ht="14.25" hidden="1" customHeight="1" outlineLevel="1" x14ac:dyDescent="0.2">
      <c r="A326" s="20">
        <f t="shared" si="93"/>
        <v>190</v>
      </c>
      <c r="B326" s="137" t="s">
        <v>62</v>
      </c>
      <c r="C326" s="3">
        <v>300</v>
      </c>
      <c r="D326" s="47" t="s">
        <v>47</v>
      </c>
      <c r="E326" s="47" t="s">
        <v>131</v>
      </c>
      <c r="F326" s="48">
        <v>300</v>
      </c>
      <c r="G326" s="103">
        <f>G327</f>
        <v>0</v>
      </c>
      <c r="H326" s="103">
        <f t="shared" ref="H326:I326" si="174">H327</f>
        <v>0</v>
      </c>
      <c r="I326" s="103">
        <f t="shared" si="174"/>
        <v>0</v>
      </c>
    </row>
    <row r="327" spans="1:9" ht="18" hidden="1" customHeight="1" outlineLevel="1" x14ac:dyDescent="0.2">
      <c r="A327" s="20">
        <f>A326+1</f>
        <v>191</v>
      </c>
      <c r="B327" s="138" t="s">
        <v>296</v>
      </c>
      <c r="C327" s="3">
        <v>300</v>
      </c>
      <c r="D327" s="47" t="s">
        <v>47</v>
      </c>
      <c r="E327" s="47" t="s">
        <v>131</v>
      </c>
      <c r="F327" s="48">
        <v>320</v>
      </c>
      <c r="G327" s="136">
        <v>0</v>
      </c>
      <c r="H327" s="103">
        <v>0</v>
      </c>
      <c r="I327" s="103">
        <v>0</v>
      </c>
    </row>
    <row r="328" spans="1:9" ht="15" customHeight="1" collapsed="1" x14ac:dyDescent="0.2">
      <c r="A328" s="20">
        <f>A325+1</f>
        <v>190</v>
      </c>
      <c r="B328" s="76" t="s">
        <v>20</v>
      </c>
      <c r="C328" s="3">
        <v>300</v>
      </c>
      <c r="D328" s="47" t="s">
        <v>47</v>
      </c>
      <c r="E328" s="47" t="s">
        <v>131</v>
      </c>
      <c r="F328" s="48">
        <v>800</v>
      </c>
      <c r="G328" s="103">
        <f>G330+G329</f>
        <v>5</v>
      </c>
      <c r="H328" s="103">
        <f t="shared" ref="H328:I328" si="175">H330</f>
        <v>5</v>
      </c>
      <c r="I328" s="103">
        <f t="shared" si="175"/>
        <v>5</v>
      </c>
    </row>
    <row r="329" spans="1:9" ht="15" hidden="1" customHeight="1" outlineLevel="1" x14ac:dyDescent="0.2">
      <c r="A329" s="20">
        <f t="shared" ref="A329:A335" si="176">A328+1</f>
        <v>191</v>
      </c>
      <c r="B329" s="76" t="s">
        <v>229</v>
      </c>
      <c r="C329" s="3">
        <v>300</v>
      </c>
      <c r="D329" s="47" t="s">
        <v>47</v>
      </c>
      <c r="E329" s="47" t="s">
        <v>131</v>
      </c>
      <c r="F329" s="48">
        <v>830</v>
      </c>
      <c r="G329" s="103">
        <v>0</v>
      </c>
      <c r="H329" s="103"/>
      <c r="I329" s="103"/>
    </row>
    <row r="330" spans="1:9" ht="15" customHeight="1" collapsed="1" x14ac:dyDescent="0.2">
      <c r="A330" s="20">
        <f>A328+1</f>
        <v>191</v>
      </c>
      <c r="B330" s="76" t="s">
        <v>19</v>
      </c>
      <c r="C330" s="3">
        <v>300</v>
      </c>
      <c r="D330" s="47" t="s">
        <v>47</v>
      </c>
      <c r="E330" s="47" t="s">
        <v>131</v>
      </c>
      <c r="F330" s="48">
        <v>850</v>
      </c>
      <c r="G330" s="103">
        <v>5</v>
      </c>
      <c r="H330" s="103">
        <v>5</v>
      </c>
      <c r="I330" s="103">
        <v>5</v>
      </c>
    </row>
    <row r="331" spans="1:9" ht="44.25" hidden="1" customHeight="1" outlineLevel="1" x14ac:dyDescent="0.2">
      <c r="A331" s="20">
        <f t="shared" si="176"/>
        <v>192</v>
      </c>
      <c r="B331" s="69" t="s">
        <v>178</v>
      </c>
      <c r="C331" s="3">
        <v>300</v>
      </c>
      <c r="D331" s="55" t="s">
        <v>47</v>
      </c>
      <c r="E331" s="55" t="s">
        <v>177</v>
      </c>
      <c r="F331" s="48"/>
      <c r="G331" s="110">
        <f>G332</f>
        <v>0</v>
      </c>
      <c r="H331" s="103"/>
      <c r="I331" s="103"/>
    </row>
    <row r="332" spans="1:9" ht="33.75" hidden="1" customHeight="1" outlineLevel="1" x14ac:dyDescent="0.2">
      <c r="A332" s="20">
        <f t="shared" si="176"/>
        <v>193</v>
      </c>
      <c r="B332" s="75" t="s">
        <v>14</v>
      </c>
      <c r="C332" s="3">
        <v>300</v>
      </c>
      <c r="D332" s="47" t="s">
        <v>47</v>
      </c>
      <c r="E332" s="47" t="s">
        <v>177</v>
      </c>
      <c r="F332" s="48">
        <v>100</v>
      </c>
      <c r="G332" s="103">
        <f>G333</f>
        <v>0</v>
      </c>
      <c r="H332" s="103"/>
      <c r="I332" s="103"/>
    </row>
    <row r="333" spans="1:9" ht="15" hidden="1" customHeight="1" outlineLevel="1" x14ac:dyDescent="0.2">
      <c r="A333" s="20">
        <f t="shared" si="176"/>
        <v>194</v>
      </c>
      <c r="B333" s="75" t="s">
        <v>22</v>
      </c>
      <c r="C333" s="3">
        <v>300</v>
      </c>
      <c r="D333" s="47" t="s">
        <v>47</v>
      </c>
      <c r="E333" s="47" t="s">
        <v>177</v>
      </c>
      <c r="F333" s="48">
        <v>110</v>
      </c>
      <c r="G333" s="103"/>
      <c r="H333" s="103"/>
      <c r="I333" s="103"/>
    </row>
    <row r="334" spans="1:9" ht="39.75" hidden="1" customHeight="1" outlineLevel="1" x14ac:dyDescent="0.2">
      <c r="A334" s="20">
        <f t="shared" si="176"/>
        <v>195</v>
      </c>
      <c r="B334" s="75" t="s">
        <v>155</v>
      </c>
      <c r="C334" s="3">
        <v>300</v>
      </c>
      <c r="D334" s="55" t="s">
        <v>47</v>
      </c>
      <c r="E334" s="55" t="s">
        <v>154</v>
      </c>
      <c r="F334" s="26"/>
      <c r="G334" s="110">
        <f t="shared" ref="G334:I335" si="177">G335</f>
        <v>0</v>
      </c>
      <c r="H334" s="110">
        <f t="shared" si="177"/>
        <v>0</v>
      </c>
      <c r="I334" s="110">
        <f t="shared" si="177"/>
        <v>0</v>
      </c>
    </row>
    <row r="335" spans="1:9" ht="35.25" hidden="1" customHeight="1" outlineLevel="1" x14ac:dyDescent="0.2">
      <c r="A335" s="20">
        <f t="shared" si="176"/>
        <v>196</v>
      </c>
      <c r="B335" s="75" t="s">
        <v>14</v>
      </c>
      <c r="C335" s="3">
        <v>300</v>
      </c>
      <c r="D335" s="47" t="s">
        <v>47</v>
      </c>
      <c r="E335" s="47" t="s">
        <v>114</v>
      </c>
      <c r="F335" s="48">
        <v>100</v>
      </c>
      <c r="G335" s="103">
        <f t="shared" si="177"/>
        <v>0</v>
      </c>
      <c r="H335" s="103">
        <f t="shared" si="177"/>
        <v>0</v>
      </c>
      <c r="I335" s="103">
        <f t="shared" si="177"/>
        <v>0</v>
      </c>
    </row>
    <row r="336" spans="1:9" ht="16.5" hidden="1" customHeight="1" outlineLevel="1" x14ac:dyDescent="0.2">
      <c r="A336" s="20">
        <f t="shared" si="93"/>
        <v>197</v>
      </c>
      <c r="B336" s="75" t="s">
        <v>22</v>
      </c>
      <c r="C336" s="3">
        <v>300</v>
      </c>
      <c r="D336" s="47" t="s">
        <v>47</v>
      </c>
      <c r="E336" s="47" t="s">
        <v>114</v>
      </c>
      <c r="F336" s="48">
        <v>110</v>
      </c>
      <c r="G336" s="103"/>
      <c r="H336" s="103"/>
      <c r="I336" s="103"/>
    </row>
    <row r="337" spans="1:10" ht="18" customHeight="1" collapsed="1" x14ac:dyDescent="0.2">
      <c r="A337" s="20">
        <f>A330+1</f>
        <v>192</v>
      </c>
      <c r="B337" s="74" t="s">
        <v>17</v>
      </c>
      <c r="C337" s="8">
        <v>300</v>
      </c>
      <c r="D337" s="49" t="s">
        <v>47</v>
      </c>
      <c r="E337" s="44" t="s">
        <v>67</v>
      </c>
      <c r="F337" s="50"/>
      <c r="G337" s="123">
        <f>G338</f>
        <v>932.19999999999993</v>
      </c>
      <c r="H337" s="123">
        <f t="shared" ref="H337:I337" si="178">H338</f>
        <v>932.19999999999993</v>
      </c>
      <c r="I337" s="123">
        <f t="shared" si="178"/>
        <v>932.19999999999993</v>
      </c>
    </row>
    <row r="338" spans="1:10" ht="12.75" customHeight="1" x14ac:dyDescent="0.2">
      <c r="A338" s="20">
        <f>A337+1</f>
        <v>193</v>
      </c>
      <c r="B338" s="81" t="s">
        <v>68</v>
      </c>
      <c r="C338" s="3">
        <v>300</v>
      </c>
      <c r="D338" s="47" t="s">
        <v>47</v>
      </c>
      <c r="E338" s="55" t="s">
        <v>69</v>
      </c>
      <c r="F338" s="26"/>
      <c r="G338" s="103">
        <f>G342+G339</f>
        <v>932.19999999999993</v>
      </c>
      <c r="H338" s="103">
        <f t="shared" ref="H338:I338" si="179">H342+H339</f>
        <v>932.19999999999993</v>
      </c>
      <c r="I338" s="103">
        <f t="shared" si="179"/>
        <v>932.19999999999993</v>
      </c>
    </row>
    <row r="339" spans="1:10" ht="21" customHeight="1" outlineLevel="1" x14ac:dyDescent="0.2">
      <c r="A339" s="20">
        <f>A338+1</f>
        <v>194</v>
      </c>
      <c r="B339" s="79" t="s">
        <v>299</v>
      </c>
      <c r="C339" s="3">
        <v>300</v>
      </c>
      <c r="D339" s="47" t="s">
        <v>47</v>
      </c>
      <c r="E339" s="55" t="s">
        <v>298</v>
      </c>
      <c r="F339" s="26"/>
      <c r="G339" s="103">
        <f>G340</f>
        <v>53.8</v>
      </c>
      <c r="H339" s="103">
        <f t="shared" ref="H339:I339" si="180">H340</f>
        <v>53.8</v>
      </c>
      <c r="I339" s="103">
        <f t="shared" si="180"/>
        <v>53.8</v>
      </c>
    </row>
    <row r="340" spans="1:10" ht="12.75" customHeight="1" outlineLevel="1" x14ac:dyDescent="0.2">
      <c r="A340" s="20">
        <f t="shared" ref="A340:A341" si="181">A339+1</f>
        <v>195</v>
      </c>
      <c r="B340" s="75" t="s">
        <v>9</v>
      </c>
      <c r="C340" s="3">
        <v>300</v>
      </c>
      <c r="D340" s="47" t="s">
        <v>47</v>
      </c>
      <c r="E340" s="47" t="s">
        <v>298</v>
      </c>
      <c r="F340" s="26"/>
      <c r="G340" s="103">
        <f>G341</f>
        <v>53.8</v>
      </c>
      <c r="H340" s="103">
        <f t="shared" ref="H340:I340" si="182">H341</f>
        <v>53.8</v>
      </c>
      <c r="I340" s="103">
        <f t="shared" si="182"/>
        <v>53.8</v>
      </c>
    </row>
    <row r="341" spans="1:10" ht="22.5" customHeight="1" outlineLevel="1" x14ac:dyDescent="0.2">
      <c r="A341" s="20">
        <f t="shared" si="181"/>
        <v>196</v>
      </c>
      <c r="B341" s="75" t="s">
        <v>11</v>
      </c>
      <c r="C341" s="3">
        <v>300</v>
      </c>
      <c r="D341" s="47" t="s">
        <v>47</v>
      </c>
      <c r="E341" s="47" t="s">
        <v>298</v>
      </c>
      <c r="F341" s="26"/>
      <c r="G341" s="103">
        <v>53.8</v>
      </c>
      <c r="H341" s="103">
        <v>53.8</v>
      </c>
      <c r="I341" s="103">
        <v>53.8</v>
      </c>
    </row>
    <row r="342" spans="1:10" ht="24.75" customHeight="1" x14ac:dyDescent="0.2">
      <c r="A342" s="20">
        <f>A341+1</f>
        <v>197</v>
      </c>
      <c r="B342" s="79" t="s">
        <v>344</v>
      </c>
      <c r="C342" s="3">
        <v>300</v>
      </c>
      <c r="D342" s="47" t="s">
        <v>47</v>
      </c>
      <c r="E342" s="55" t="s">
        <v>136</v>
      </c>
      <c r="F342" s="26"/>
      <c r="G342" s="103">
        <f>G343</f>
        <v>878.4</v>
      </c>
      <c r="H342" s="103">
        <f t="shared" ref="H342:I342" si="183">H343</f>
        <v>878.4</v>
      </c>
      <c r="I342" s="103">
        <f t="shared" si="183"/>
        <v>878.4</v>
      </c>
    </row>
    <row r="343" spans="1:10" ht="18" customHeight="1" x14ac:dyDescent="0.2">
      <c r="A343" s="20">
        <f t="shared" ref="A343:A346" si="184">A342+1</f>
        <v>198</v>
      </c>
      <c r="B343" s="75" t="s">
        <v>9</v>
      </c>
      <c r="C343" s="3">
        <v>300</v>
      </c>
      <c r="D343" s="47" t="s">
        <v>47</v>
      </c>
      <c r="E343" s="47" t="s">
        <v>136</v>
      </c>
      <c r="F343" s="48">
        <v>200</v>
      </c>
      <c r="G343" s="103">
        <f>G344</f>
        <v>878.4</v>
      </c>
      <c r="H343" s="103">
        <f t="shared" ref="H343:I343" si="185">H344</f>
        <v>878.4</v>
      </c>
      <c r="I343" s="103">
        <f t="shared" si="185"/>
        <v>878.4</v>
      </c>
    </row>
    <row r="344" spans="1:10" ht="18" customHeight="1" x14ac:dyDescent="0.2">
      <c r="A344" s="20">
        <f t="shared" si="184"/>
        <v>199</v>
      </c>
      <c r="B344" s="75" t="s">
        <v>11</v>
      </c>
      <c r="C344" s="3">
        <v>300</v>
      </c>
      <c r="D344" s="47" t="s">
        <v>47</v>
      </c>
      <c r="E344" s="47" t="s">
        <v>136</v>
      </c>
      <c r="F344" s="48">
        <v>240</v>
      </c>
      <c r="G344" s="103">
        <v>878.4</v>
      </c>
      <c r="H344" s="103">
        <v>878.4</v>
      </c>
      <c r="I344" s="103">
        <v>878.4</v>
      </c>
    </row>
    <row r="345" spans="1:10" x14ac:dyDescent="0.2">
      <c r="A345" s="20">
        <f t="shared" si="184"/>
        <v>200</v>
      </c>
      <c r="B345" s="86" t="s">
        <v>48</v>
      </c>
      <c r="C345" s="2">
        <v>300</v>
      </c>
      <c r="D345" s="62" t="s">
        <v>49</v>
      </c>
      <c r="E345" s="62"/>
      <c r="F345" s="63"/>
      <c r="G345" s="127">
        <f>G346</f>
        <v>9234.2999999999993</v>
      </c>
      <c r="H345" s="127">
        <f t="shared" ref="H345:I345" si="186">H346</f>
        <v>9077.9</v>
      </c>
      <c r="I345" s="127">
        <f t="shared" si="186"/>
        <v>9077.9</v>
      </c>
      <c r="J345" s="141"/>
    </row>
    <row r="346" spans="1:10" x14ac:dyDescent="0.2">
      <c r="A346" s="20">
        <f t="shared" si="184"/>
        <v>201</v>
      </c>
      <c r="B346" s="69" t="s">
        <v>151</v>
      </c>
      <c r="C346" s="3">
        <v>300</v>
      </c>
      <c r="D346" s="55" t="s">
        <v>50</v>
      </c>
      <c r="E346" s="47"/>
      <c r="F346" s="48"/>
      <c r="G346" s="110">
        <f>G347+G376+G383</f>
        <v>9234.2999999999993</v>
      </c>
      <c r="H346" s="110">
        <f>H347+H376+H383</f>
        <v>9077.9</v>
      </c>
      <c r="I346" s="110">
        <f>I347+I376+I383</f>
        <v>9077.9</v>
      </c>
    </row>
    <row r="347" spans="1:10" ht="18" customHeight="1" x14ac:dyDescent="0.2">
      <c r="A347" s="20">
        <f t="shared" si="93"/>
        <v>202</v>
      </c>
      <c r="B347" s="69" t="s">
        <v>220</v>
      </c>
      <c r="C347" s="3">
        <v>300</v>
      </c>
      <c r="D347" s="47" t="s">
        <v>50</v>
      </c>
      <c r="E347" s="55" t="s">
        <v>100</v>
      </c>
      <c r="F347" s="48"/>
      <c r="G347" s="110">
        <f>G348</f>
        <v>9234.2999999999993</v>
      </c>
      <c r="H347" s="110">
        <f t="shared" ref="H347:I347" si="187">H348</f>
        <v>9077.9</v>
      </c>
      <c r="I347" s="110">
        <f t="shared" si="187"/>
        <v>9077.9</v>
      </c>
    </row>
    <row r="348" spans="1:10" ht="22.5" x14ac:dyDescent="0.2">
      <c r="A348" s="20">
        <f t="shared" si="93"/>
        <v>203</v>
      </c>
      <c r="B348" s="69" t="s">
        <v>51</v>
      </c>
      <c r="C348" s="3">
        <v>300</v>
      </c>
      <c r="D348" s="47" t="s">
        <v>50</v>
      </c>
      <c r="E348" s="55" t="s">
        <v>101</v>
      </c>
      <c r="F348" s="48"/>
      <c r="G348" s="103">
        <f>G349+G359+G362+G367</f>
        <v>9234.2999999999993</v>
      </c>
      <c r="H348" s="103">
        <f t="shared" ref="H348:I348" si="188">H349+H359+H362+H367</f>
        <v>9077.9</v>
      </c>
      <c r="I348" s="103">
        <f t="shared" si="188"/>
        <v>9077.9</v>
      </c>
    </row>
    <row r="349" spans="1:10" ht="33.75" x14ac:dyDescent="0.2">
      <c r="A349" s="20">
        <f t="shared" si="93"/>
        <v>204</v>
      </c>
      <c r="B349" s="69" t="s">
        <v>221</v>
      </c>
      <c r="C349" s="3">
        <v>300</v>
      </c>
      <c r="D349" s="47" t="s">
        <v>50</v>
      </c>
      <c r="E349" s="47" t="s">
        <v>132</v>
      </c>
      <c r="F349" s="48"/>
      <c r="G349" s="103">
        <f>G350+G352+G356</f>
        <v>9132.7999999999993</v>
      </c>
      <c r="H349" s="103">
        <f t="shared" ref="H349:I349" si="189">H350+H352+H356</f>
        <v>8976.4</v>
      </c>
      <c r="I349" s="103">
        <f t="shared" si="189"/>
        <v>8976.4</v>
      </c>
    </row>
    <row r="350" spans="1:10" ht="36.75" customHeight="1" x14ac:dyDescent="0.2">
      <c r="A350" s="20">
        <f t="shared" si="93"/>
        <v>205</v>
      </c>
      <c r="B350" s="75" t="s">
        <v>14</v>
      </c>
      <c r="C350" s="3">
        <v>300</v>
      </c>
      <c r="D350" s="47" t="s">
        <v>50</v>
      </c>
      <c r="E350" s="47" t="s">
        <v>132</v>
      </c>
      <c r="F350" s="48">
        <v>100</v>
      </c>
      <c r="G350" s="103">
        <f>G351</f>
        <v>7517.8</v>
      </c>
      <c r="H350" s="103">
        <f t="shared" ref="H350:I350" si="190">H351</f>
        <v>7517.8</v>
      </c>
      <c r="I350" s="103">
        <f t="shared" si="190"/>
        <v>7517.8</v>
      </c>
    </row>
    <row r="351" spans="1:10" x14ac:dyDescent="0.2">
      <c r="A351" s="20">
        <f t="shared" si="93"/>
        <v>206</v>
      </c>
      <c r="B351" s="75" t="s">
        <v>22</v>
      </c>
      <c r="C351" s="3">
        <v>300</v>
      </c>
      <c r="D351" s="47" t="s">
        <v>50</v>
      </c>
      <c r="E351" s="47" t="s">
        <v>132</v>
      </c>
      <c r="F351" s="48">
        <v>110</v>
      </c>
      <c r="G351" s="103">
        <v>7517.8</v>
      </c>
      <c r="H351" s="103">
        <v>7517.8</v>
      </c>
      <c r="I351" s="103">
        <v>7517.8</v>
      </c>
    </row>
    <row r="352" spans="1:10" ht="15.75" customHeight="1" x14ac:dyDescent="0.2">
      <c r="A352" s="20">
        <f t="shared" si="93"/>
        <v>207</v>
      </c>
      <c r="B352" s="75" t="s">
        <v>152</v>
      </c>
      <c r="C352" s="3">
        <v>300</v>
      </c>
      <c r="D352" s="47" t="s">
        <v>50</v>
      </c>
      <c r="E352" s="47" t="s">
        <v>132</v>
      </c>
      <c r="F352" s="48">
        <v>200</v>
      </c>
      <c r="G352" s="103">
        <f>G353</f>
        <v>1614</v>
      </c>
      <c r="H352" s="103">
        <f t="shared" ref="H352:I352" si="191">H353</f>
        <v>1457.6</v>
      </c>
      <c r="I352" s="103">
        <f t="shared" si="191"/>
        <v>1457.6</v>
      </c>
    </row>
    <row r="353" spans="1:9" ht="22.5" x14ac:dyDescent="0.2">
      <c r="A353" s="20">
        <f t="shared" ref="A353:A405" si="192">A352+1</f>
        <v>208</v>
      </c>
      <c r="B353" s="75" t="s">
        <v>11</v>
      </c>
      <c r="C353" s="3">
        <v>300</v>
      </c>
      <c r="D353" s="47" t="s">
        <v>50</v>
      </c>
      <c r="E353" s="47" t="s">
        <v>132</v>
      </c>
      <c r="F353" s="48">
        <v>240</v>
      </c>
      <c r="G353" s="103">
        <v>1614</v>
      </c>
      <c r="H353" s="103">
        <v>1457.6</v>
      </c>
      <c r="I353" s="103">
        <v>1457.6</v>
      </c>
    </row>
    <row r="354" spans="1:9" hidden="1" outlineLevel="1" x14ac:dyDescent="0.2">
      <c r="A354" s="20">
        <f t="shared" si="192"/>
        <v>209</v>
      </c>
      <c r="B354" s="75" t="s">
        <v>9</v>
      </c>
      <c r="C354" s="3">
        <v>300</v>
      </c>
      <c r="D354" s="47" t="s">
        <v>50</v>
      </c>
      <c r="E354" s="47" t="s">
        <v>142</v>
      </c>
      <c r="F354" s="48">
        <v>200</v>
      </c>
      <c r="G354" s="110">
        <f>G355</f>
        <v>0</v>
      </c>
      <c r="H354" s="103"/>
      <c r="I354" s="103"/>
    </row>
    <row r="355" spans="1:9" ht="22.5" hidden="1" outlineLevel="1" x14ac:dyDescent="0.2">
      <c r="A355" s="20">
        <f t="shared" si="192"/>
        <v>210</v>
      </c>
      <c r="B355" s="75" t="s">
        <v>11</v>
      </c>
      <c r="C355" s="3">
        <v>300</v>
      </c>
      <c r="D355" s="47" t="s">
        <v>50</v>
      </c>
      <c r="E355" s="47" t="s">
        <v>142</v>
      </c>
      <c r="F355" s="48">
        <v>240</v>
      </c>
      <c r="G355" s="103"/>
      <c r="H355" s="103"/>
      <c r="I355" s="103"/>
    </row>
    <row r="356" spans="1:9" collapsed="1" x14ac:dyDescent="0.2">
      <c r="A356" s="20">
        <f>A353+1</f>
        <v>209</v>
      </c>
      <c r="B356" s="76" t="s">
        <v>20</v>
      </c>
      <c r="C356" s="3">
        <v>300</v>
      </c>
      <c r="D356" s="47" t="s">
        <v>50</v>
      </c>
      <c r="E356" s="47" t="s">
        <v>132</v>
      </c>
      <c r="F356" s="48">
        <v>800</v>
      </c>
      <c r="G356" s="103">
        <f>G358+G357</f>
        <v>1</v>
      </c>
      <c r="H356" s="103">
        <f>H358</f>
        <v>1</v>
      </c>
      <c r="I356" s="103">
        <f>I358</f>
        <v>1</v>
      </c>
    </row>
    <row r="357" spans="1:9" hidden="1" outlineLevel="2" x14ac:dyDescent="0.2">
      <c r="A357" s="20">
        <f>A356+1</f>
        <v>210</v>
      </c>
      <c r="B357" s="76" t="s">
        <v>229</v>
      </c>
      <c r="C357" s="3">
        <v>300</v>
      </c>
      <c r="D357" s="47" t="s">
        <v>50</v>
      </c>
      <c r="E357" s="47" t="s">
        <v>132</v>
      </c>
      <c r="F357" s="48">
        <v>830</v>
      </c>
      <c r="G357" s="103">
        <v>0</v>
      </c>
      <c r="H357" s="103"/>
      <c r="I357" s="103"/>
    </row>
    <row r="358" spans="1:9" collapsed="1" x14ac:dyDescent="0.2">
      <c r="A358" s="20">
        <f>A356+1</f>
        <v>210</v>
      </c>
      <c r="B358" s="76" t="s">
        <v>19</v>
      </c>
      <c r="C358" s="3">
        <v>300</v>
      </c>
      <c r="D358" s="47" t="s">
        <v>50</v>
      </c>
      <c r="E358" s="47" t="s">
        <v>132</v>
      </c>
      <c r="F358" s="48">
        <v>850</v>
      </c>
      <c r="G358" s="103">
        <v>1</v>
      </c>
      <c r="H358" s="103">
        <v>1</v>
      </c>
      <c r="I358" s="103">
        <v>1</v>
      </c>
    </row>
    <row r="359" spans="1:9" ht="33.75" x14ac:dyDescent="0.2">
      <c r="A359" s="20">
        <f>A358+1</f>
        <v>211</v>
      </c>
      <c r="B359" s="69" t="s">
        <v>162</v>
      </c>
      <c r="C359" s="3">
        <v>300</v>
      </c>
      <c r="D359" s="47" t="s">
        <v>50</v>
      </c>
      <c r="E359" s="55" t="s">
        <v>102</v>
      </c>
      <c r="F359" s="48"/>
      <c r="G359" s="110">
        <f>G360</f>
        <v>71.5</v>
      </c>
      <c r="H359" s="110">
        <f>H360</f>
        <v>71.5</v>
      </c>
      <c r="I359" s="110">
        <f>I360</f>
        <v>71.5</v>
      </c>
    </row>
    <row r="360" spans="1:9" x14ac:dyDescent="0.2">
      <c r="A360" s="20">
        <f>A359+1</f>
        <v>212</v>
      </c>
      <c r="B360" s="75" t="s">
        <v>9</v>
      </c>
      <c r="C360" s="3">
        <v>300</v>
      </c>
      <c r="D360" s="47" t="s">
        <v>50</v>
      </c>
      <c r="E360" s="47" t="s">
        <v>102</v>
      </c>
      <c r="F360" s="48">
        <v>200</v>
      </c>
      <c r="G360" s="103">
        <f t="shared" ref="G360:I360" si="193">G361</f>
        <v>71.5</v>
      </c>
      <c r="H360" s="103">
        <f t="shared" si="193"/>
        <v>71.5</v>
      </c>
      <c r="I360" s="103">
        <f t="shared" si="193"/>
        <v>71.5</v>
      </c>
    </row>
    <row r="361" spans="1:9" ht="22.5" x14ac:dyDescent="0.2">
      <c r="A361" s="20">
        <f t="shared" si="192"/>
        <v>213</v>
      </c>
      <c r="B361" s="75" t="s">
        <v>11</v>
      </c>
      <c r="C361" s="3">
        <v>300</v>
      </c>
      <c r="D361" s="47" t="s">
        <v>50</v>
      </c>
      <c r="E361" s="47" t="s">
        <v>102</v>
      </c>
      <c r="F361" s="48">
        <v>240</v>
      </c>
      <c r="G361" s="103">
        <v>71.5</v>
      </c>
      <c r="H361" s="103">
        <v>71.5</v>
      </c>
      <c r="I361" s="103">
        <v>71.5</v>
      </c>
    </row>
    <row r="362" spans="1:9" ht="22.5" x14ac:dyDescent="0.2">
      <c r="A362" s="20">
        <f t="shared" ref="A362:A370" si="194">A361+1</f>
        <v>214</v>
      </c>
      <c r="B362" s="75" t="s">
        <v>175</v>
      </c>
      <c r="C362" s="3">
        <v>300</v>
      </c>
      <c r="D362" s="47" t="s">
        <v>50</v>
      </c>
      <c r="E362" s="55" t="s">
        <v>176</v>
      </c>
      <c r="F362" s="48"/>
      <c r="G362" s="110">
        <f>G365</f>
        <v>30</v>
      </c>
      <c r="H362" s="110">
        <f t="shared" ref="H362:I362" si="195">H365</f>
        <v>30</v>
      </c>
      <c r="I362" s="110">
        <f t="shared" si="195"/>
        <v>30</v>
      </c>
    </row>
    <row r="363" spans="1:9" ht="33.75" hidden="1" outlineLevel="1" x14ac:dyDescent="0.2">
      <c r="A363" s="20">
        <f>A362+1</f>
        <v>215</v>
      </c>
      <c r="B363" s="75" t="s">
        <v>14</v>
      </c>
      <c r="C363" s="3">
        <v>300</v>
      </c>
      <c r="D363" s="47" t="s">
        <v>50</v>
      </c>
      <c r="E363" s="47" t="s">
        <v>176</v>
      </c>
      <c r="F363" s="48">
        <v>100</v>
      </c>
      <c r="G363" s="103">
        <f>G364</f>
        <v>0</v>
      </c>
      <c r="H363" s="103"/>
      <c r="I363" s="103"/>
    </row>
    <row r="364" spans="1:9" ht="11.25" hidden="1" customHeight="1" outlineLevel="1" x14ac:dyDescent="0.2">
      <c r="A364" s="20">
        <f>A363+1</f>
        <v>216</v>
      </c>
      <c r="B364" s="75" t="s">
        <v>22</v>
      </c>
      <c r="C364" s="3">
        <v>300</v>
      </c>
      <c r="D364" s="47" t="s">
        <v>50</v>
      </c>
      <c r="E364" s="47" t="s">
        <v>176</v>
      </c>
      <c r="F364" s="48">
        <v>110</v>
      </c>
      <c r="G364" s="103">
        <v>0</v>
      </c>
      <c r="H364" s="103"/>
      <c r="I364" s="103"/>
    </row>
    <row r="365" spans="1:9" collapsed="1" x14ac:dyDescent="0.2">
      <c r="A365" s="20">
        <f>A362+1</f>
        <v>215</v>
      </c>
      <c r="B365" s="75" t="s">
        <v>9</v>
      </c>
      <c r="C365" s="3">
        <v>300</v>
      </c>
      <c r="D365" s="47" t="s">
        <v>50</v>
      </c>
      <c r="E365" s="47" t="s">
        <v>176</v>
      </c>
      <c r="F365" s="48">
        <v>200</v>
      </c>
      <c r="G365" s="103">
        <f>G366</f>
        <v>30</v>
      </c>
      <c r="H365" s="103">
        <f t="shared" ref="H365:I365" si="196">H366</f>
        <v>30</v>
      </c>
      <c r="I365" s="103">
        <f t="shared" si="196"/>
        <v>30</v>
      </c>
    </row>
    <row r="366" spans="1:9" ht="22.5" x14ac:dyDescent="0.2">
      <c r="A366" s="20">
        <f t="shared" si="194"/>
        <v>216</v>
      </c>
      <c r="B366" s="75" t="s">
        <v>11</v>
      </c>
      <c r="C366" s="3">
        <v>300</v>
      </c>
      <c r="D366" s="47" t="s">
        <v>50</v>
      </c>
      <c r="E366" s="47" t="s">
        <v>176</v>
      </c>
      <c r="F366" s="48">
        <v>240</v>
      </c>
      <c r="G366" s="103">
        <v>30</v>
      </c>
      <c r="H366" s="103">
        <v>30</v>
      </c>
      <c r="I366" s="103">
        <v>30</v>
      </c>
    </row>
    <row r="367" spans="1:9" ht="35.25" hidden="1" customHeight="1" outlineLevel="1" x14ac:dyDescent="0.2">
      <c r="A367" s="20">
        <f t="shared" si="194"/>
        <v>217</v>
      </c>
      <c r="B367" s="75" t="s">
        <v>300</v>
      </c>
      <c r="C367" s="3">
        <v>300</v>
      </c>
      <c r="D367" s="55" t="s">
        <v>50</v>
      </c>
      <c r="E367" s="115" t="s">
        <v>301</v>
      </c>
      <c r="F367" s="48"/>
      <c r="G367" s="110">
        <f>G368</f>
        <v>0</v>
      </c>
      <c r="H367" s="103"/>
      <c r="I367" s="103"/>
    </row>
    <row r="368" spans="1:9" hidden="1" outlineLevel="1" x14ac:dyDescent="0.2">
      <c r="A368" s="20">
        <f t="shared" si="194"/>
        <v>218</v>
      </c>
      <c r="B368" s="75" t="s">
        <v>9</v>
      </c>
      <c r="C368" s="3">
        <v>300</v>
      </c>
      <c r="D368" s="47" t="s">
        <v>50</v>
      </c>
      <c r="E368" s="114" t="s">
        <v>301</v>
      </c>
      <c r="F368" s="48">
        <v>200</v>
      </c>
      <c r="G368" s="103">
        <f>G369</f>
        <v>0</v>
      </c>
      <c r="H368" s="103"/>
      <c r="I368" s="103"/>
    </row>
    <row r="369" spans="1:9" ht="22.5" hidden="1" outlineLevel="1" x14ac:dyDescent="0.2">
      <c r="A369" s="20">
        <f t="shared" si="194"/>
        <v>219</v>
      </c>
      <c r="B369" s="75" t="s">
        <v>11</v>
      </c>
      <c r="C369" s="3">
        <v>300</v>
      </c>
      <c r="D369" s="47" t="s">
        <v>50</v>
      </c>
      <c r="E369" s="114" t="s">
        <v>301</v>
      </c>
      <c r="F369" s="48">
        <v>240</v>
      </c>
      <c r="G369" s="103">
        <v>0</v>
      </c>
      <c r="H369" s="103"/>
      <c r="I369" s="103"/>
    </row>
    <row r="370" spans="1:9" ht="45" hidden="1" outlineLevel="1" x14ac:dyDescent="0.2">
      <c r="A370" s="20">
        <f t="shared" si="194"/>
        <v>220</v>
      </c>
      <c r="B370" s="75" t="s">
        <v>156</v>
      </c>
      <c r="C370" s="3">
        <v>300</v>
      </c>
      <c r="D370" s="55" t="s">
        <v>50</v>
      </c>
      <c r="E370" s="55" t="s">
        <v>115</v>
      </c>
      <c r="F370" s="26"/>
      <c r="G370" s="110">
        <f>G371</f>
        <v>0</v>
      </c>
      <c r="H370" s="110">
        <f>H371</f>
        <v>0</v>
      </c>
      <c r="I370" s="110">
        <f>I371</f>
        <v>0</v>
      </c>
    </row>
    <row r="371" spans="1:9" ht="33.75" hidden="1" outlineLevel="1" x14ac:dyDescent="0.2">
      <c r="A371" s="20">
        <f t="shared" si="192"/>
        <v>221</v>
      </c>
      <c r="B371" s="75" t="s">
        <v>14</v>
      </c>
      <c r="C371" s="3">
        <v>300</v>
      </c>
      <c r="D371" s="47" t="s">
        <v>50</v>
      </c>
      <c r="E371" s="55" t="s">
        <v>115</v>
      </c>
      <c r="F371" s="26">
        <v>100</v>
      </c>
      <c r="G371" s="110">
        <f>G372</f>
        <v>0</v>
      </c>
      <c r="H371" s="110">
        <f t="shared" ref="H371:I371" si="197">H372</f>
        <v>0</v>
      </c>
      <c r="I371" s="110">
        <f t="shared" si="197"/>
        <v>0</v>
      </c>
    </row>
    <row r="372" spans="1:9" hidden="1" outlineLevel="1" x14ac:dyDescent="0.2">
      <c r="A372" s="20">
        <f t="shared" si="192"/>
        <v>222</v>
      </c>
      <c r="B372" s="75" t="s">
        <v>22</v>
      </c>
      <c r="C372" s="3">
        <v>300</v>
      </c>
      <c r="D372" s="47" t="s">
        <v>50</v>
      </c>
      <c r="E372" s="47" t="s">
        <v>115</v>
      </c>
      <c r="F372" s="48">
        <v>110</v>
      </c>
      <c r="G372" s="103"/>
      <c r="H372" s="103"/>
      <c r="I372" s="103"/>
    </row>
    <row r="373" spans="1:9" ht="23.25" hidden="1" customHeight="1" outlineLevel="1" x14ac:dyDescent="0.2">
      <c r="A373" s="20">
        <f>A366+1</f>
        <v>217</v>
      </c>
      <c r="B373" s="75" t="s">
        <v>168</v>
      </c>
      <c r="C373" s="3">
        <v>300</v>
      </c>
      <c r="D373" s="55" t="s">
        <v>50</v>
      </c>
      <c r="E373" s="55" t="s">
        <v>137</v>
      </c>
      <c r="F373" s="48"/>
      <c r="G373" s="110">
        <f>G374</f>
        <v>0</v>
      </c>
      <c r="H373" s="103">
        <v>0</v>
      </c>
      <c r="I373" s="103">
        <v>0</v>
      </c>
    </row>
    <row r="374" spans="1:9" ht="33.75" hidden="1" customHeight="1" outlineLevel="1" x14ac:dyDescent="0.2">
      <c r="A374" s="20">
        <f>A373+1</f>
        <v>218</v>
      </c>
      <c r="B374" s="75" t="s">
        <v>14</v>
      </c>
      <c r="C374" s="9">
        <v>300</v>
      </c>
      <c r="D374" s="56" t="s">
        <v>50</v>
      </c>
      <c r="E374" s="45" t="s">
        <v>137</v>
      </c>
      <c r="F374" s="66">
        <v>100</v>
      </c>
      <c r="G374" s="102">
        <f>G375</f>
        <v>0</v>
      </c>
      <c r="H374" s="104">
        <v>0</v>
      </c>
      <c r="I374" s="104">
        <v>0</v>
      </c>
    </row>
    <row r="375" spans="1:9" hidden="1" outlineLevel="1" x14ac:dyDescent="0.2">
      <c r="A375" s="20">
        <f t="shared" ref="A375:A380" si="198">A374+1</f>
        <v>219</v>
      </c>
      <c r="B375" s="75" t="s">
        <v>22</v>
      </c>
      <c r="C375" s="9">
        <v>300</v>
      </c>
      <c r="D375" s="56" t="s">
        <v>50</v>
      </c>
      <c r="E375" s="56" t="s">
        <v>137</v>
      </c>
      <c r="F375" s="46">
        <v>100</v>
      </c>
      <c r="G375" s="104">
        <v>0</v>
      </c>
      <c r="H375" s="104">
        <v>0</v>
      </c>
      <c r="I375" s="104">
        <v>0</v>
      </c>
    </row>
    <row r="376" spans="1:9" hidden="1" outlineLevel="1" x14ac:dyDescent="0.2">
      <c r="A376" s="20">
        <f>A358+1</f>
        <v>211</v>
      </c>
      <c r="B376" s="69" t="s">
        <v>220</v>
      </c>
      <c r="C376" s="3">
        <v>300</v>
      </c>
      <c r="D376" s="47" t="s">
        <v>50</v>
      </c>
      <c r="E376" s="55" t="s">
        <v>100</v>
      </c>
      <c r="F376" s="46"/>
      <c r="G376" s="102">
        <f>G377</f>
        <v>0</v>
      </c>
      <c r="H376" s="102">
        <f>H377</f>
        <v>0</v>
      </c>
      <c r="I376" s="102">
        <f>I377</f>
        <v>0</v>
      </c>
    </row>
    <row r="377" spans="1:9" hidden="1" outlineLevel="1" x14ac:dyDescent="0.2">
      <c r="A377" s="20">
        <f>A376+1</f>
        <v>212</v>
      </c>
      <c r="B377" s="73" t="s">
        <v>163</v>
      </c>
      <c r="C377" s="3">
        <v>300</v>
      </c>
      <c r="D377" s="55" t="s">
        <v>50</v>
      </c>
      <c r="E377" s="55" t="s">
        <v>103</v>
      </c>
      <c r="F377" s="26"/>
      <c r="G377" s="110">
        <f>G378</f>
        <v>0</v>
      </c>
      <c r="H377" s="110">
        <f t="shared" ref="H377:I377" si="199">H378</f>
        <v>0</v>
      </c>
      <c r="I377" s="110">
        <f t="shared" si="199"/>
        <v>0</v>
      </c>
    </row>
    <row r="378" spans="1:9" ht="23.25" hidden="1" customHeight="1" outlineLevel="1" x14ac:dyDescent="0.2">
      <c r="A378" s="20">
        <f t="shared" si="198"/>
        <v>213</v>
      </c>
      <c r="B378" s="75" t="s">
        <v>223</v>
      </c>
      <c r="C378" s="3">
        <v>300</v>
      </c>
      <c r="D378" s="47" t="s">
        <v>50</v>
      </c>
      <c r="E378" s="47" t="s">
        <v>104</v>
      </c>
      <c r="F378" s="48"/>
      <c r="G378" s="103">
        <f>G379+G381</f>
        <v>0</v>
      </c>
      <c r="H378" s="103">
        <f t="shared" ref="H378:I378" si="200">H379</f>
        <v>0</v>
      </c>
      <c r="I378" s="103">
        <f t="shared" si="200"/>
        <v>0</v>
      </c>
    </row>
    <row r="379" spans="1:9" ht="15" hidden="1" customHeight="1" outlineLevel="1" x14ac:dyDescent="0.2">
      <c r="A379" s="20">
        <f t="shared" si="198"/>
        <v>214</v>
      </c>
      <c r="B379" s="75" t="s">
        <v>152</v>
      </c>
      <c r="C379" s="3">
        <v>300</v>
      </c>
      <c r="D379" s="47" t="s">
        <v>50</v>
      </c>
      <c r="E379" s="47" t="s">
        <v>104</v>
      </c>
      <c r="F379" s="48">
        <v>200</v>
      </c>
      <c r="G379" s="103">
        <f>G380</f>
        <v>0</v>
      </c>
      <c r="H379" s="103">
        <f t="shared" ref="H379:I379" si="201">H380</f>
        <v>0</v>
      </c>
      <c r="I379" s="103">
        <f t="shared" si="201"/>
        <v>0</v>
      </c>
    </row>
    <row r="380" spans="1:9" ht="22.5" hidden="1" outlineLevel="1" x14ac:dyDescent="0.2">
      <c r="A380" s="20">
        <f t="shared" si="198"/>
        <v>215</v>
      </c>
      <c r="B380" s="75" t="s">
        <v>11</v>
      </c>
      <c r="C380" s="3">
        <v>300</v>
      </c>
      <c r="D380" s="47" t="s">
        <v>50</v>
      </c>
      <c r="E380" s="47" t="s">
        <v>104</v>
      </c>
      <c r="F380" s="48">
        <v>240</v>
      </c>
      <c r="G380" s="103">
        <v>0</v>
      </c>
      <c r="H380" s="103">
        <v>0</v>
      </c>
      <c r="I380" s="103">
        <v>0</v>
      </c>
    </row>
    <row r="381" spans="1:9" hidden="1" outlineLevel="1" x14ac:dyDescent="0.2">
      <c r="A381" s="20">
        <f>A380+1</f>
        <v>216</v>
      </c>
      <c r="B381" s="75" t="s">
        <v>62</v>
      </c>
      <c r="C381" s="3">
        <v>300</v>
      </c>
      <c r="D381" s="47" t="s">
        <v>50</v>
      </c>
      <c r="E381" s="47" t="s">
        <v>104</v>
      </c>
      <c r="F381" s="48">
        <v>300</v>
      </c>
      <c r="G381" s="103">
        <f>G382</f>
        <v>0</v>
      </c>
      <c r="H381" s="103">
        <v>0</v>
      </c>
      <c r="I381" s="103">
        <v>0</v>
      </c>
    </row>
    <row r="382" spans="1:9" hidden="1" outlineLevel="1" x14ac:dyDescent="0.2">
      <c r="A382" s="20">
        <f>A381+1</f>
        <v>217</v>
      </c>
      <c r="B382" s="75" t="s">
        <v>184</v>
      </c>
      <c r="C382" s="3">
        <v>300</v>
      </c>
      <c r="D382" s="47" t="s">
        <v>50</v>
      </c>
      <c r="E382" s="47" t="s">
        <v>104</v>
      </c>
      <c r="F382" s="48">
        <v>350</v>
      </c>
      <c r="G382" s="103">
        <v>0</v>
      </c>
      <c r="H382" s="103">
        <v>0</v>
      </c>
      <c r="I382" s="103">
        <v>0</v>
      </c>
    </row>
    <row r="383" spans="1:9" ht="21" hidden="1" outlineLevel="1" x14ac:dyDescent="0.2">
      <c r="A383" s="20">
        <f>A380+1</f>
        <v>216</v>
      </c>
      <c r="B383" s="70" t="s">
        <v>224</v>
      </c>
      <c r="C383" s="3">
        <v>300</v>
      </c>
      <c r="D383" s="55" t="s">
        <v>50</v>
      </c>
      <c r="E383" s="55" t="s">
        <v>105</v>
      </c>
      <c r="F383" s="48"/>
      <c r="G383" s="110">
        <f>G384</f>
        <v>0</v>
      </c>
      <c r="H383" s="110">
        <f t="shared" ref="H383:I383" si="202">H384</f>
        <v>0</v>
      </c>
      <c r="I383" s="110">
        <f t="shared" si="202"/>
        <v>0</v>
      </c>
    </row>
    <row r="384" spans="1:9" hidden="1" outlineLevel="1" x14ac:dyDescent="0.2">
      <c r="A384" s="20">
        <f t="shared" si="192"/>
        <v>217</v>
      </c>
      <c r="B384" s="70" t="s">
        <v>57</v>
      </c>
      <c r="C384" s="3">
        <v>300</v>
      </c>
      <c r="D384" s="55" t="s">
        <v>50</v>
      </c>
      <c r="E384" s="55" t="s">
        <v>106</v>
      </c>
      <c r="F384" s="48"/>
      <c r="G384" s="110">
        <f>G385</f>
        <v>0</v>
      </c>
      <c r="H384" s="110">
        <f t="shared" ref="H384:I384" si="203">H385</f>
        <v>0</v>
      </c>
      <c r="I384" s="110">
        <f t="shared" si="203"/>
        <v>0</v>
      </c>
    </row>
    <row r="385" spans="1:9" ht="33.75" hidden="1" outlineLevel="1" x14ac:dyDescent="0.2">
      <c r="A385" s="20">
        <f t="shared" si="192"/>
        <v>218</v>
      </c>
      <c r="B385" s="69" t="s">
        <v>228</v>
      </c>
      <c r="C385" s="3">
        <v>300</v>
      </c>
      <c r="D385" s="47" t="s">
        <v>50</v>
      </c>
      <c r="E385" s="47" t="s">
        <v>135</v>
      </c>
      <c r="F385" s="48"/>
      <c r="G385" s="103">
        <f>G386+G388</f>
        <v>0</v>
      </c>
      <c r="H385" s="103">
        <f t="shared" ref="H385:I385" si="204">H386</f>
        <v>0</v>
      </c>
      <c r="I385" s="103">
        <f t="shared" si="204"/>
        <v>0</v>
      </c>
    </row>
    <row r="386" spans="1:9" ht="16.5" hidden="1" customHeight="1" outlineLevel="1" x14ac:dyDescent="0.2">
      <c r="A386" s="20">
        <f t="shared" si="192"/>
        <v>219</v>
      </c>
      <c r="B386" s="75" t="s">
        <v>152</v>
      </c>
      <c r="C386" s="3">
        <v>300</v>
      </c>
      <c r="D386" s="47" t="s">
        <v>50</v>
      </c>
      <c r="E386" s="47" t="s">
        <v>135</v>
      </c>
      <c r="F386" s="48">
        <v>200</v>
      </c>
      <c r="G386" s="103">
        <f>G387</f>
        <v>0</v>
      </c>
      <c r="H386" s="103">
        <f t="shared" ref="H386:I386" si="205">H387</f>
        <v>0</v>
      </c>
      <c r="I386" s="103">
        <f t="shared" si="205"/>
        <v>0</v>
      </c>
    </row>
    <row r="387" spans="1:9" ht="22.5" hidden="1" outlineLevel="1" x14ac:dyDescent="0.2">
      <c r="A387" s="20">
        <f t="shared" si="192"/>
        <v>220</v>
      </c>
      <c r="B387" s="75" t="s">
        <v>11</v>
      </c>
      <c r="C387" s="3">
        <v>300</v>
      </c>
      <c r="D387" s="47" t="s">
        <v>50</v>
      </c>
      <c r="E387" s="47" t="s">
        <v>135</v>
      </c>
      <c r="F387" s="48">
        <v>240</v>
      </c>
      <c r="G387" s="103">
        <v>0</v>
      </c>
      <c r="H387" s="103">
        <v>0</v>
      </c>
      <c r="I387" s="103">
        <v>0</v>
      </c>
    </row>
    <row r="388" spans="1:9" hidden="1" outlineLevel="1" x14ac:dyDescent="0.2">
      <c r="A388" s="20">
        <f>A387+1</f>
        <v>221</v>
      </c>
      <c r="B388" s="75" t="s">
        <v>62</v>
      </c>
      <c r="C388" s="3">
        <v>300</v>
      </c>
      <c r="D388" s="47" t="s">
        <v>50</v>
      </c>
      <c r="E388" s="47" t="s">
        <v>135</v>
      </c>
      <c r="F388" s="48">
        <v>300</v>
      </c>
      <c r="G388" s="103">
        <f>G389</f>
        <v>0</v>
      </c>
      <c r="H388" s="103">
        <v>0</v>
      </c>
      <c r="I388" s="103">
        <v>0</v>
      </c>
    </row>
    <row r="389" spans="1:9" hidden="1" outlineLevel="1" x14ac:dyDescent="0.2">
      <c r="A389" s="20">
        <f>A388+1</f>
        <v>222</v>
      </c>
      <c r="B389" s="75" t="s">
        <v>184</v>
      </c>
      <c r="C389" s="3">
        <v>300</v>
      </c>
      <c r="D389" s="47" t="s">
        <v>50</v>
      </c>
      <c r="E389" s="47" t="s">
        <v>135</v>
      </c>
      <c r="F389" s="48">
        <v>350</v>
      </c>
      <c r="G389" s="103">
        <v>0</v>
      </c>
      <c r="H389" s="103">
        <v>0</v>
      </c>
      <c r="I389" s="103">
        <v>0</v>
      </c>
    </row>
    <row r="390" spans="1:9" collapsed="1" x14ac:dyDescent="0.2">
      <c r="A390" s="20">
        <f>A366+1</f>
        <v>217</v>
      </c>
      <c r="B390" s="92" t="s">
        <v>349</v>
      </c>
      <c r="C390" s="2">
        <v>300</v>
      </c>
      <c r="D390" s="62" t="s">
        <v>53</v>
      </c>
      <c r="E390" s="62"/>
      <c r="F390" s="63"/>
      <c r="G390" s="127">
        <f>G391</f>
        <v>1713.7</v>
      </c>
      <c r="H390" s="127">
        <f t="shared" ref="H390:I390" si="206">H391</f>
        <v>1713.7</v>
      </c>
      <c r="I390" s="127">
        <f t="shared" si="206"/>
        <v>1713.7</v>
      </c>
    </row>
    <row r="391" spans="1:9" x14ac:dyDescent="0.2">
      <c r="A391" s="20">
        <f t="shared" si="192"/>
        <v>218</v>
      </c>
      <c r="B391" s="93" t="s">
        <v>54</v>
      </c>
      <c r="C391" s="3">
        <v>300</v>
      </c>
      <c r="D391" s="47" t="s">
        <v>52</v>
      </c>
      <c r="E391" s="47"/>
      <c r="F391" s="48"/>
      <c r="G391" s="103">
        <f>G392+G399</f>
        <v>1713.7</v>
      </c>
      <c r="H391" s="103">
        <f t="shared" ref="H391:I391" si="207">H392+H399</f>
        <v>1713.7</v>
      </c>
      <c r="I391" s="103">
        <f t="shared" si="207"/>
        <v>1713.7</v>
      </c>
    </row>
    <row r="392" spans="1:9" ht="21" x14ac:dyDescent="0.2">
      <c r="A392" s="20">
        <f t="shared" si="192"/>
        <v>219</v>
      </c>
      <c r="B392" s="70" t="s">
        <v>224</v>
      </c>
      <c r="C392" s="3">
        <v>300</v>
      </c>
      <c r="D392" s="55" t="s">
        <v>52</v>
      </c>
      <c r="E392" s="55" t="s">
        <v>105</v>
      </c>
      <c r="F392" s="48"/>
      <c r="G392" s="110">
        <f>G393</f>
        <v>1713.7</v>
      </c>
      <c r="H392" s="110">
        <f t="shared" ref="H392:I393" si="208">H393</f>
        <v>1713.7</v>
      </c>
      <c r="I392" s="110">
        <f t="shared" si="208"/>
        <v>1713.7</v>
      </c>
    </row>
    <row r="393" spans="1:9" x14ac:dyDescent="0.2">
      <c r="A393" s="20">
        <f t="shared" si="192"/>
        <v>220</v>
      </c>
      <c r="B393" s="70" t="s">
        <v>107</v>
      </c>
      <c r="C393" s="3">
        <v>300</v>
      </c>
      <c r="D393" s="55" t="s">
        <v>52</v>
      </c>
      <c r="E393" s="55" t="s">
        <v>108</v>
      </c>
      <c r="F393" s="48"/>
      <c r="G393" s="110">
        <f>G394</f>
        <v>1713.7</v>
      </c>
      <c r="H393" s="110">
        <f t="shared" si="208"/>
        <v>1713.7</v>
      </c>
      <c r="I393" s="110">
        <f t="shared" si="208"/>
        <v>1713.7</v>
      </c>
    </row>
    <row r="394" spans="1:9" ht="33.75" x14ac:dyDescent="0.2">
      <c r="A394" s="20">
        <f t="shared" si="192"/>
        <v>221</v>
      </c>
      <c r="B394" s="69" t="s">
        <v>227</v>
      </c>
      <c r="C394" s="3">
        <v>300</v>
      </c>
      <c r="D394" s="55" t="s">
        <v>52</v>
      </c>
      <c r="E394" s="55" t="s">
        <v>133</v>
      </c>
      <c r="F394" s="48"/>
      <c r="G394" s="110">
        <f>G395+G397</f>
        <v>1713.7</v>
      </c>
      <c r="H394" s="110">
        <f t="shared" ref="H394:I394" si="209">H395</f>
        <v>1713.7</v>
      </c>
      <c r="I394" s="110">
        <f t="shared" si="209"/>
        <v>1713.7</v>
      </c>
    </row>
    <row r="395" spans="1:9" ht="16.5" customHeight="1" x14ac:dyDescent="0.2">
      <c r="A395" s="20">
        <f t="shared" si="192"/>
        <v>222</v>
      </c>
      <c r="B395" s="75" t="s">
        <v>152</v>
      </c>
      <c r="C395" s="3">
        <v>300</v>
      </c>
      <c r="D395" s="47" t="s">
        <v>52</v>
      </c>
      <c r="E395" s="47" t="s">
        <v>133</v>
      </c>
      <c r="F395" s="48">
        <v>200</v>
      </c>
      <c r="G395" s="103">
        <f>G396</f>
        <v>1713.7</v>
      </c>
      <c r="H395" s="103">
        <f t="shared" ref="H395:I395" si="210">H396</f>
        <v>1713.7</v>
      </c>
      <c r="I395" s="103">
        <f t="shared" si="210"/>
        <v>1713.7</v>
      </c>
    </row>
    <row r="396" spans="1:9" ht="22.5" x14ac:dyDescent="0.2">
      <c r="A396" s="20">
        <f t="shared" si="192"/>
        <v>223</v>
      </c>
      <c r="B396" s="75" t="s">
        <v>11</v>
      </c>
      <c r="C396" s="3">
        <v>300</v>
      </c>
      <c r="D396" s="47" t="s">
        <v>52</v>
      </c>
      <c r="E396" s="47" t="s">
        <v>133</v>
      </c>
      <c r="F396" s="48">
        <v>240</v>
      </c>
      <c r="G396" s="103">
        <v>1713.7</v>
      </c>
      <c r="H396" s="103">
        <v>1713.7</v>
      </c>
      <c r="I396" s="103">
        <v>1713.7</v>
      </c>
    </row>
    <row r="397" spans="1:9" hidden="1" outlineLevel="2" x14ac:dyDescent="0.2">
      <c r="A397" s="20">
        <f>A396+1</f>
        <v>224</v>
      </c>
      <c r="B397" s="75" t="s">
        <v>62</v>
      </c>
      <c r="C397" s="3">
        <v>300</v>
      </c>
      <c r="D397" s="47" t="s">
        <v>52</v>
      </c>
      <c r="E397" s="47" t="s">
        <v>133</v>
      </c>
      <c r="F397" s="48">
        <v>300</v>
      </c>
      <c r="G397" s="103">
        <f>G398</f>
        <v>0</v>
      </c>
      <c r="H397" s="103">
        <v>0</v>
      </c>
      <c r="I397" s="103">
        <v>0</v>
      </c>
    </row>
    <row r="398" spans="1:9" hidden="1" outlineLevel="2" x14ac:dyDescent="0.2">
      <c r="A398" s="20">
        <f>A397+1</f>
        <v>225</v>
      </c>
      <c r="B398" s="75" t="s">
        <v>184</v>
      </c>
      <c r="C398" s="3">
        <v>300</v>
      </c>
      <c r="D398" s="47" t="s">
        <v>52</v>
      </c>
      <c r="E398" s="47" t="s">
        <v>133</v>
      </c>
      <c r="F398" s="48">
        <v>350</v>
      </c>
      <c r="G398" s="103">
        <v>0</v>
      </c>
      <c r="H398" s="103">
        <v>0</v>
      </c>
      <c r="I398" s="103">
        <v>0</v>
      </c>
    </row>
    <row r="399" spans="1:9" hidden="1" outlineLevel="2" x14ac:dyDescent="0.2">
      <c r="A399" s="20">
        <f>A396+1</f>
        <v>224</v>
      </c>
      <c r="B399" s="70" t="s">
        <v>220</v>
      </c>
      <c r="C399" s="3">
        <v>300</v>
      </c>
      <c r="D399" s="55" t="s">
        <v>52</v>
      </c>
      <c r="E399" s="55" t="s">
        <v>100</v>
      </c>
      <c r="F399" s="48"/>
      <c r="G399" s="110">
        <f>G400</f>
        <v>0</v>
      </c>
      <c r="H399" s="110">
        <f t="shared" ref="H399:I399" si="211">H400</f>
        <v>0</v>
      </c>
      <c r="I399" s="110">
        <f t="shared" si="211"/>
        <v>0</v>
      </c>
    </row>
    <row r="400" spans="1:9" hidden="1" outlineLevel="2" x14ac:dyDescent="0.2">
      <c r="A400" s="20">
        <f t="shared" si="192"/>
        <v>225</v>
      </c>
      <c r="B400" s="94" t="s">
        <v>164</v>
      </c>
      <c r="C400" s="3">
        <v>300</v>
      </c>
      <c r="D400" s="47" t="s">
        <v>52</v>
      </c>
      <c r="E400" s="47" t="s">
        <v>109</v>
      </c>
      <c r="F400" s="48"/>
      <c r="G400" s="103">
        <f>G401+G408+G413</f>
        <v>0</v>
      </c>
      <c r="H400" s="103">
        <f t="shared" ref="H400:I400" si="212">H401+H408+H413</f>
        <v>0</v>
      </c>
      <c r="I400" s="103">
        <f t="shared" si="212"/>
        <v>0</v>
      </c>
    </row>
    <row r="401" spans="1:9" ht="21" hidden="1" customHeight="1" outlineLevel="2" x14ac:dyDescent="0.2">
      <c r="A401" s="20">
        <f t="shared" si="192"/>
        <v>226</v>
      </c>
      <c r="B401" s="69" t="s">
        <v>225</v>
      </c>
      <c r="C401" s="3">
        <v>300</v>
      </c>
      <c r="D401" s="47" t="s">
        <v>52</v>
      </c>
      <c r="E401" s="47" t="s">
        <v>134</v>
      </c>
      <c r="F401" s="48"/>
      <c r="G401" s="103">
        <f>G404+G406+G402</f>
        <v>0</v>
      </c>
      <c r="H401" s="103">
        <f>H404</f>
        <v>0</v>
      </c>
      <c r="I401" s="103">
        <f>I404</f>
        <v>0</v>
      </c>
    </row>
    <row r="402" spans="1:9" ht="21" hidden="1" customHeight="1" outlineLevel="2" x14ac:dyDescent="0.2">
      <c r="A402" s="20">
        <f>A401+1</f>
        <v>227</v>
      </c>
      <c r="B402" s="75" t="s">
        <v>14</v>
      </c>
      <c r="C402" s="3">
        <v>300</v>
      </c>
      <c r="D402" s="47" t="s">
        <v>52</v>
      </c>
      <c r="E402" s="47" t="s">
        <v>134</v>
      </c>
      <c r="F402" s="48">
        <v>110</v>
      </c>
      <c r="G402" s="103">
        <f>G403</f>
        <v>0</v>
      </c>
      <c r="H402" s="103">
        <v>0</v>
      </c>
      <c r="I402" s="103">
        <v>0</v>
      </c>
    </row>
    <row r="403" spans="1:9" ht="18" hidden="1" customHeight="1" outlineLevel="2" x14ac:dyDescent="0.2">
      <c r="A403" s="20">
        <f>A402+1</f>
        <v>228</v>
      </c>
      <c r="B403" s="75" t="s">
        <v>22</v>
      </c>
      <c r="C403" s="3">
        <v>300</v>
      </c>
      <c r="D403" s="47" t="s">
        <v>52</v>
      </c>
      <c r="E403" s="47" t="s">
        <v>134</v>
      </c>
      <c r="F403" s="48">
        <v>110</v>
      </c>
      <c r="G403" s="103">
        <v>0</v>
      </c>
      <c r="H403" s="103">
        <v>0</v>
      </c>
      <c r="I403" s="103">
        <v>0</v>
      </c>
    </row>
    <row r="404" spans="1:9" ht="15" hidden="1" customHeight="1" outlineLevel="2" x14ac:dyDescent="0.2">
      <c r="A404" s="20">
        <f>A403+1</f>
        <v>229</v>
      </c>
      <c r="B404" s="79" t="s">
        <v>152</v>
      </c>
      <c r="C404" s="3">
        <v>300</v>
      </c>
      <c r="D404" s="56" t="s">
        <v>52</v>
      </c>
      <c r="E404" s="47" t="s">
        <v>134</v>
      </c>
      <c r="F404" s="46">
        <v>200</v>
      </c>
      <c r="G404" s="104">
        <f>G405</f>
        <v>0</v>
      </c>
      <c r="H404" s="104">
        <f t="shared" ref="H404:I404" si="213">H405</f>
        <v>0</v>
      </c>
      <c r="I404" s="104">
        <f t="shared" si="213"/>
        <v>0</v>
      </c>
    </row>
    <row r="405" spans="1:9" ht="21.75" hidden="1" customHeight="1" outlineLevel="2" x14ac:dyDescent="0.2">
      <c r="A405" s="20">
        <f t="shared" si="192"/>
        <v>230</v>
      </c>
      <c r="B405" s="79" t="s">
        <v>11</v>
      </c>
      <c r="C405" s="3">
        <v>300</v>
      </c>
      <c r="D405" s="56" t="s">
        <v>52</v>
      </c>
      <c r="E405" s="47" t="s">
        <v>134</v>
      </c>
      <c r="F405" s="46">
        <v>240</v>
      </c>
      <c r="G405" s="104">
        <v>0</v>
      </c>
      <c r="H405" s="104">
        <v>0</v>
      </c>
      <c r="I405" s="104">
        <v>0</v>
      </c>
    </row>
    <row r="406" spans="1:9" ht="15.75" hidden="1" customHeight="1" outlineLevel="2" x14ac:dyDescent="0.2">
      <c r="A406" s="20">
        <f>A405+1</f>
        <v>231</v>
      </c>
      <c r="B406" s="75" t="s">
        <v>62</v>
      </c>
      <c r="C406" s="3">
        <v>300</v>
      </c>
      <c r="D406" s="56" t="s">
        <v>52</v>
      </c>
      <c r="E406" s="47" t="s">
        <v>134</v>
      </c>
      <c r="F406" s="46">
        <v>300</v>
      </c>
      <c r="G406" s="104">
        <f>G407</f>
        <v>0</v>
      </c>
      <c r="H406" s="104">
        <v>0</v>
      </c>
      <c r="I406" s="104">
        <v>0</v>
      </c>
    </row>
    <row r="407" spans="1:9" ht="18.75" hidden="1" customHeight="1" outlineLevel="2" x14ac:dyDescent="0.2">
      <c r="A407" s="20">
        <f>A406+1</f>
        <v>232</v>
      </c>
      <c r="B407" s="75" t="s">
        <v>184</v>
      </c>
      <c r="C407" s="3">
        <v>300</v>
      </c>
      <c r="D407" s="56" t="s">
        <v>52</v>
      </c>
      <c r="E407" s="47" t="s">
        <v>134</v>
      </c>
      <c r="F407" s="46">
        <v>350</v>
      </c>
      <c r="G407" s="104">
        <v>0</v>
      </c>
      <c r="H407" s="104">
        <v>0</v>
      </c>
      <c r="I407" s="104">
        <v>0</v>
      </c>
    </row>
    <row r="408" spans="1:9" ht="35.25" hidden="1" customHeight="1" outlineLevel="2" x14ac:dyDescent="0.2">
      <c r="A408" s="20">
        <f>A405+1</f>
        <v>231</v>
      </c>
      <c r="B408" s="79" t="s">
        <v>165</v>
      </c>
      <c r="C408" s="3">
        <v>300</v>
      </c>
      <c r="D408" s="45" t="s">
        <v>52</v>
      </c>
      <c r="E408" s="55" t="s">
        <v>110</v>
      </c>
      <c r="F408" s="46"/>
      <c r="G408" s="102">
        <f>G411+G409</f>
        <v>0</v>
      </c>
      <c r="H408" s="102">
        <f>H411</f>
        <v>0</v>
      </c>
      <c r="I408" s="102">
        <f>I411</f>
        <v>0</v>
      </c>
    </row>
    <row r="409" spans="1:9" ht="25.5" hidden="1" customHeight="1" outlineLevel="2" x14ac:dyDescent="0.2">
      <c r="A409" s="20">
        <f t="shared" ref="A409:A410" si="214">A406+1</f>
        <v>232</v>
      </c>
      <c r="B409" s="75" t="s">
        <v>14</v>
      </c>
      <c r="C409" s="3">
        <v>300</v>
      </c>
      <c r="D409" s="56" t="s">
        <v>52</v>
      </c>
      <c r="E409" s="47" t="s">
        <v>110</v>
      </c>
      <c r="F409" s="46">
        <v>100</v>
      </c>
      <c r="G409" s="104">
        <f>G410</f>
        <v>0</v>
      </c>
      <c r="H409" s="102"/>
      <c r="I409" s="102"/>
    </row>
    <row r="410" spans="1:9" ht="15.75" hidden="1" customHeight="1" outlineLevel="2" x14ac:dyDescent="0.2">
      <c r="A410" s="20">
        <f t="shared" si="214"/>
        <v>233</v>
      </c>
      <c r="B410" s="75" t="s">
        <v>22</v>
      </c>
      <c r="C410" s="3">
        <v>300</v>
      </c>
      <c r="D410" s="56" t="s">
        <v>52</v>
      </c>
      <c r="E410" s="47" t="s">
        <v>110</v>
      </c>
      <c r="F410" s="46">
        <v>110</v>
      </c>
      <c r="G410" s="104">
        <v>0</v>
      </c>
      <c r="H410" s="102"/>
      <c r="I410" s="102"/>
    </row>
    <row r="411" spans="1:9" ht="15" hidden="1" customHeight="1" outlineLevel="2" x14ac:dyDescent="0.2">
      <c r="A411" s="20">
        <f>A408+1</f>
        <v>232</v>
      </c>
      <c r="B411" s="79" t="s">
        <v>152</v>
      </c>
      <c r="C411" s="3">
        <v>300</v>
      </c>
      <c r="D411" s="56" t="s">
        <v>52</v>
      </c>
      <c r="E411" s="47" t="s">
        <v>110</v>
      </c>
      <c r="F411" s="46">
        <v>200</v>
      </c>
      <c r="G411" s="104">
        <f t="shared" ref="G411:I411" si="215">G412</f>
        <v>0</v>
      </c>
      <c r="H411" s="104">
        <f t="shared" si="215"/>
        <v>0</v>
      </c>
      <c r="I411" s="104">
        <f t="shared" si="215"/>
        <v>0</v>
      </c>
    </row>
    <row r="412" spans="1:9" ht="21" hidden="1" customHeight="1" outlineLevel="2" x14ac:dyDescent="0.2">
      <c r="A412" s="20">
        <f t="shared" ref="A412:A417" si="216">A411+1</f>
        <v>233</v>
      </c>
      <c r="B412" s="79" t="s">
        <v>11</v>
      </c>
      <c r="C412" s="3">
        <v>300</v>
      </c>
      <c r="D412" s="56" t="s">
        <v>52</v>
      </c>
      <c r="E412" s="47" t="s">
        <v>110</v>
      </c>
      <c r="F412" s="46">
        <v>240</v>
      </c>
      <c r="G412" s="104">
        <v>0</v>
      </c>
      <c r="H412" s="104">
        <v>0</v>
      </c>
      <c r="I412" s="104">
        <v>0</v>
      </c>
    </row>
    <row r="413" spans="1:9" ht="21" hidden="1" customHeight="1" outlineLevel="2" x14ac:dyDescent="0.2">
      <c r="A413" s="20">
        <f t="shared" si="216"/>
        <v>234</v>
      </c>
      <c r="B413" s="101" t="s">
        <v>175</v>
      </c>
      <c r="C413" s="3">
        <v>300</v>
      </c>
      <c r="D413" s="56" t="s">
        <v>52</v>
      </c>
      <c r="E413" s="55" t="s">
        <v>247</v>
      </c>
      <c r="F413" s="46"/>
      <c r="G413" s="102">
        <f>G416+G414</f>
        <v>0</v>
      </c>
      <c r="H413" s="102">
        <f t="shared" ref="H413:I413" si="217">H416+H414</f>
        <v>0</v>
      </c>
      <c r="I413" s="102">
        <f t="shared" si="217"/>
        <v>0</v>
      </c>
    </row>
    <row r="414" spans="1:9" ht="21" hidden="1" customHeight="1" outlineLevel="2" x14ac:dyDescent="0.2">
      <c r="A414" s="20">
        <f t="shared" si="216"/>
        <v>235</v>
      </c>
      <c r="B414" s="75" t="s">
        <v>14</v>
      </c>
      <c r="C414" s="3">
        <v>300</v>
      </c>
      <c r="D414" s="56" t="s">
        <v>52</v>
      </c>
      <c r="E414" s="47" t="s">
        <v>247</v>
      </c>
      <c r="F414" s="46">
        <v>100</v>
      </c>
      <c r="G414" s="104">
        <f>G415</f>
        <v>0</v>
      </c>
      <c r="H414" s="104"/>
      <c r="I414" s="104"/>
    </row>
    <row r="415" spans="1:9" ht="17.25" hidden="1" customHeight="1" outlineLevel="2" x14ac:dyDescent="0.2">
      <c r="A415" s="20">
        <f t="shared" si="216"/>
        <v>236</v>
      </c>
      <c r="B415" s="75" t="s">
        <v>22</v>
      </c>
      <c r="C415" s="3">
        <v>300</v>
      </c>
      <c r="D415" s="56" t="s">
        <v>52</v>
      </c>
      <c r="E415" s="47" t="s">
        <v>247</v>
      </c>
      <c r="F415" s="46">
        <v>110</v>
      </c>
      <c r="G415" s="104">
        <v>0</v>
      </c>
      <c r="H415" s="104"/>
      <c r="I415" s="104"/>
    </row>
    <row r="416" spans="1:9" ht="15" hidden="1" customHeight="1" outlineLevel="2" x14ac:dyDescent="0.2">
      <c r="A416" s="20">
        <f>A413+1</f>
        <v>235</v>
      </c>
      <c r="B416" s="79" t="s">
        <v>152</v>
      </c>
      <c r="C416" s="3">
        <v>300</v>
      </c>
      <c r="D416" s="56" t="s">
        <v>52</v>
      </c>
      <c r="E416" s="47" t="s">
        <v>247</v>
      </c>
      <c r="F416" s="46">
        <v>200</v>
      </c>
      <c r="G416" s="104">
        <f>G417</f>
        <v>0</v>
      </c>
      <c r="H416" s="104">
        <f t="shared" ref="H416:I416" si="218">H417</f>
        <v>0</v>
      </c>
      <c r="I416" s="104">
        <f t="shared" si="218"/>
        <v>0</v>
      </c>
    </row>
    <row r="417" spans="1:9" ht="21" hidden="1" customHeight="1" outlineLevel="2" x14ac:dyDescent="0.2">
      <c r="A417" s="20">
        <f t="shared" si="216"/>
        <v>236</v>
      </c>
      <c r="B417" s="79" t="s">
        <v>11</v>
      </c>
      <c r="C417" s="3">
        <v>300</v>
      </c>
      <c r="D417" s="56" t="s">
        <v>52</v>
      </c>
      <c r="E417" s="47" t="s">
        <v>247</v>
      </c>
      <c r="F417" s="46">
        <v>240</v>
      </c>
      <c r="G417" s="104">
        <v>0</v>
      </c>
      <c r="H417" s="104">
        <v>0</v>
      </c>
      <c r="I417" s="104">
        <v>0</v>
      </c>
    </row>
    <row r="418" spans="1:9" ht="33" hidden="1" customHeight="1" outlineLevel="2" x14ac:dyDescent="0.2">
      <c r="A418" s="20">
        <f>A410+1</f>
        <v>234</v>
      </c>
      <c r="B418" s="79" t="s">
        <v>180</v>
      </c>
      <c r="C418" s="15">
        <v>300</v>
      </c>
      <c r="D418" s="56" t="s">
        <v>52</v>
      </c>
      <c r="E418" s="55" t="s">
        <v>181</v>
      </c>
      <c r="F418" s="46"/>
      <c r="G418" s="102">
        <f>G419</f>
        <v>0</v>
      </c>
      <c r="H418" s="104"/>
      <c r="I418" s="104"/>
    </row>
    <row r="419" spans="1:9" ht="17.25" hidden="1" customHeight="1" outlineLevel="2" x14ac:dyDescent="0.2">
      <c r="A419" s="20">
        <f>A411+1</f>
        <v>233</v>
      </c>
      <c r="B419" s="79" t="s">
        <v>152</v>
      </c>
      <c r="C419" s="15">
        <v>300</v>
      </c>
      <c r="D419" s="56" t="s">
        <v>52</v>
      </c>
      <c r="E419" s="47" t="s">
        <v>181</v>
      </c>
      <c r="F419" s="46">
        <v>200</v>
      </c>
      <c r="G419" s="104">
        <f>G420</f>
        <v>0</v>
      </c>
      <c r="H419" s="104"/>
      <c r="I419" s="104"/>
    </row>
    <row r="420" spans="1:9" ht="24" hidden="1" customHeight="1" outlineLevel="2" x14ac:dyDescent="0.2">
      <c r="A420" s="20">
        <f>A412+1</f>
        <v>234</v>
      </c>
      <c r="B420" s="79" t="s">
        <v>11</v>
      </c>
      <c r="C420" s="15">
        <v>300</v>
      </c>
      <c r="D420" s="56" t="s">
        <v>52</v>
      </c>
      <c r="E420" s="47" t="s">
        <v>181</v>
      </c>
      <c r="F420" s="46">
        <v>240</v>
      </c>
      <c r="G420" s="104"/>
      <c r="H420" s="104"/>
      <c r="I420" s="104"/>
    </row>
    <row r="421" spans="1:9" ht="15.75" hidden="1" customHeight="1" outlineLevel="1" x14ac:dyDescent="0.2">
      <c r="A421" s="20">
        <f>A396+1</f>
        <v>224</v>
      </c>
      <c r="B421" s="84" t="s">
        <v>169</v>
      </c>
      <c r="C421" s="12">
        <v>300</v>
      </c>
      <c r="D421" s="24" t="s">
        <v>170</v>
      </c>
      <c r="E421" s="60"/>
      <c r="F421" s="61"/>
      <c r="G421" s="126">
        <f t="shared" ref="G421:I426" si="219">G422</f>
        <v>0</v>
      </c>
      <c r="H421" s="126">
        <f t="shared" si="219"/>
        <v>0</v>
      </c>
      <c r="I421" s="126">
        <f t="shared" si="219"/>
        <v>0</v>
      </c>
    </row>
    <row r="422" spans="1:9" ht="12.75" hidden="1" customHeight="1" outlineLevel="1" x14ac:dyDescent="0.2">
      <c r="A422" s="20">
        <f t="shared" ref="A422:A427" si="220">A421+1</f>
        <v>225</v>
      </c>
      <c r="B422" s="81" t="s">
        <v>171</v>
      </c>
      <c r="C422" s="3">
        <v>300</v>
      </c>
      <c r="D422" s="45" t="s">
        <v>172</v>
      </c>
      <c r="E422" s="47"/>
      <c r="F422" s="46"/>
      <c r="G422" s="104">
        <f t="shared" si="219"/>
        <v>0</v>
      </c>
      <c r="H422" s="104">
        <f t="shared" si="219"/>
        <v>0</v>
      </c>
      <c r="I422" s="104">
        <f t="shared" si="219"/>
        <v>0</v>
      </c>
    </row>
    <row r="423" spans="1:9" ht="15.75" hidden="1" customHeight="1" outlineLevel="2" x14ac:dyDescent="0.2">
      <c r="A423" s="20">
        <f t="shared" si="220"/>
        <v>226</v>
      </c>
      <c r="B423" s="74" t="s">
        <v>17</v>
      </c>
      <c r="C423" s="8">
        <v>300</v>
      </c>
      <c r="D423" s="49" t="s">
        <v>172</v>
      </c>
      <c r="E423" s="44" t="s">
        <v>67</v>
      </c>
      <c r="F423" s="41"/>
      <c r="G423" s="128">
        <f t="shared" si="219"/>
        <v>0</v>
      </c>
      <c r="H423" s="128">
        <f t="shared" si="219"/>
        <v>0</v>
      </c>
      <c r="I423" s="128">
        <f t="shared" si="219"/>
        <v>0</v>
      </c>
    </row>
    <row r="424" spans="1:9" ht="15.75" hidden="1" customHeight="1" outlineLevel="2" x14ac:dyDescent="0.2">
      <c r="A424" s="20">
        <f t="shared" si="220"/>
        <v>227</v>
      </c>
      <c r="B424" s="79" t="s">
        <v>68</v>
      </c>
      <c r="C424" s="3">
        <v>300</v>
      </c>
      <c r="D424" s="47" t="s">
        <v>172</v>
      </c>
      <c r="E424" s="45" t="s">
        <v>188</v>
      </c>
      <c r="F424" s="46"/>
      <c r="G424" s="104">
        <f t="shared" si="219"/>
        <v>0</v>
      </c>
      <c r="H424" s="104">
        <f t="shared" si="219"/>
        <v>0</v>
      </c>
      <c r="I424" s="104">
        <f t="shared" si="219"/>
        <v>0</v>
      </c>
    </row>
    <row r="425" spans="1:9" ht="21.75" hidden="1" customHeight="1" outlineLevel="2" x14ac:dyDescent="0.2">
      <c r="A425" s="20">
        <f t="shared" si="220"/>
        <v>228</v>
      </c>
      <c r="B425" s="69" t="s">
        <v>187</v>
      </c>
      <c r="C425" s="3">
        <v>300</v>
      </c>
      <c r="D425" s="56" t="s">
        <v>172</v>
      </c>
      <c r="E425" s="47" t="s">
        <v>186</v>
      </c>
      <c r="F425" s="46"/>
      <c r="G425" s="104">
        <f t="shared" si="219"/>
        <v>0</v>
      </c>
      <c r="H425" s="104">
        <f t="shared" si="219"/>
        <v>0</v>
      </c>
      <c r="I425" s="104">
        <f t="shared" si="219"/>
        <v>0</v>
      </c>
    </row>
    <row r="426" spans="1:9" ht="15.75" hidden="1" customHeight="1" outlineLevel="2" x14ac:dyDescent="0.2">
      <c r="A426" s="20">
        <f t="shared" si="220"/>
        <v>229</v>
      </c>
      <c r="B426" s="79" t="s">
        <v>62</v>
      </c>
      <c r="C426" s="3">
        <v>300</v>
      </c>
      <c r="D426" s="56" t="s">
        <v>172</v>
      </c>
      <c r="E426" s="47" t="s">
        <v>186</v>
      </c>
      <c r="F426" s="46">
        <v>300</v>
      </c>
      <c r="G426" s="104">
        <f t="shared" si="219"/>
        <v>0</v>
      </c>
      <c r="H426" s="104">
        <f t="shared" si="219"/>
        <v>0</v>
      </c>
      <c r="I426" s="104">
        <f t="shared" si="219"/>
        <v>0</v>
      </c>
    </row>
    <row r="427" spans="1:9" ht="15" hidden="1" customHeight="1" outlineLevel="2" x14ac:dyDescent="0.2">
      <c r="A427" s="20">
        <f t="shared" si="220"/>
        <v>230</v>
      </c>
      <c r="B427" s="79" t="s">
        <v>173</v>
      </c>
      <c r="C427" s="3">
        <v>300</v>
      </c>
      <c r="D427" s="56" t="s">
        <v>172</v>
      </c>
      <c r="E427" s="47" t="s">
        <v>186</v>
      </c>
      <c r="F427" s="46">
        <v>360</v>
      </c>
      <c r="G427" s="104">
        <v>0</v>
      </c>
      <c r="H427" s="104">
        <v>0</v>
      </c>
      <c r="I427" s="104">
        <v>0</v>
      </c>
    </row>
    <row r="428" spans="1:9" ht="27" customHeight="1" collapsed="1" x14ac:dyDescent="0.2">
      <c r="A428" s="20">
        <f>A396+1</f>
        <v>224</v>
      </c>
      <c r="B428" s="72" t="s">
        <v>345</v>
      </c>
      <c r="C428" s="2">
        <v>300</v>
      </c>
      <c r="D428" s="131" t="s">
        <v>328</v>
      </c>
      <c r="E428" s="132"/>
      <c r="F428" s="133"/>
      <c r="G428" s="134">
        <f t="shared" ref="G428:G433" si="221">G429</f>
        <v>143.80000000000001</v>
      </c>
      <c r="H428" s="134">
        <f t="shared" ref="H428:I428" si="222">H429</f>
        <v>143.80000000000001</v>
      </c>
      <c r="I428" s="134">
        <f t="shared" si="222"/>
        <v>143.80000000000001</v>
      </c>
    </row>
    <row r="429" spans="1:9" ht="15" customHeight="1" x14ac:dyDescent="0.2">
      <c r="A429" s="20">
        <f t="shared" ref="A428:A435" si="223">A428+1</f>
        <v>225</v>
      </c>
      <c r="B429" s="81" t="s">
        <v>331</v>
      </c>
      <c r="C429" s="3">
        <v>300</v>
      </c>
      <c r="D429" s="45" t="s">
        <v>329</v>
      </c>
      <c r="E429" s="55"/>
      <c r="F429" s="46"/>
      <c r="G429" s="104">
        <f t="shared" si="221"/>
        <v>143.80000000000001</v>
      </c>
      <c r="H429" s="104">
        <f t="shared" ref="H429:I429" si="224">H430</f>
        <v>143.80000000000001</v>
      </c>
      <c r="I429" s="104">
        <f t="shared" si="224"/>
        <v>143.80000000000001</v>
      </c>
    </row>
    <row r="430" spans="1:9" ht="15" customHeight="1" x14ac:dyDescent="0.2">
      <c r="A430" s="20">
        <f t="shared" si="223"/>
        <v>226</v>
      </c>
      <c r="B430" s="74" t="s">
        <v>17</v>
      </c>
      <c r="C430" s="8">
        <v>300</v>
      </c>
      <c r="D430" s="113" t="s">
        <v>329</v>
      </c>
      <c r="E430" s="117" t="s">
        <v>67</v>
      </c>
      <c r="F430" s="116"/>
      <c r="G430" s="130">
        <f t="shared" si="221"/>
        <v>143.80000000000001</v>
      </c>
      <c r="H430" s="130">
        <f t="shared" ref="H430:I430" si="225">H431</f>
        <v>143.80000000000001</v>
      </c>
      <c r="I430" s="130">
        <f t="shared" si="225"/>
        <v>143.80000000000001</v>
      </c>
    </row>
    <row r="431" spans="1:9" ht="15" customHeight="1" x14ac:dyDescent="0.2">
      <c r="A431" s="20">
        <f t="shared" si="223"/>
        <v>227</v>
      </c>
      <c r="B431" s="79" t="s">
        <v>68</v>
      </c>
      <c r="C431" s="9">
        <v>300</v>
      </c>
      <c r="D431" s="56" t="s">
        <v>329</v>
      </c>
      <c r="E431" s="45" t="s">
        <v>69</v>
      </c>
      <c r="F431" s="46"/>
      <c r="G431" s="104">
        <f t="shared" si="221"/>
        <v>143.80000000000001</v>
      </c>
      <c r="H431" s="104">
        <f t="shared" ref="H431:I431" si="226">H432</f>
        <v>143.80000000000001</v>
      </c>
      <c r="I431" s="104">
        <f t="shared" si="226"/>
        <v>143.80000000000001</v>
      </c>
    </row>
    <row r="432" spans="1:9" ht="43.5" customHeight="1" x14ac:dyDescent="0.2">
      <c r="A432" s="20">
        <f t="shared" si="223"/>
        <v>228</v>
      </c>
      <c r="B432" s="79" t="s">
        <v>325</v>
      </c>
      <c r="C432" s="118">
        <v>300</v>
      </c>
      <c r="D432" s="56" t="s">
        <v>329</v>
      </c>
      <c r="E432" s="56" t="s">
        <v>330</v>
      </c>
      <c r="F432" s="46"/>
      <c r="G432" s="104">
        <f t="shared" si="221"/>
        <v>143.80000000000001</v>
      </c>
      <c r="H432" s="104">
        <f t="shared" ref="H432:I432" si="227">H433</f>
        <v>143.80000000000001</v>
      </c>
      <c r="I432" s="104">
        <f t="shared" si="227"/>
        <v>143.80000000000001</v>
      </c>
    </row>
    <row r="433" spans="1:9" ht="15" customHeight="1" x14ac:dyDescent="0.2">
      <c r="A433" s="20">
        <f t="shared" si="223"/>
        <v>229</v>
      </c>
      <c r="B433" s="79" t="s">
        <v>326</v>
      </c>
      <c r="C433" s="9">
        <v>300</v>
      </c>
      <c r="D433" s="56" t="s">
        <v>329</v>
      </c>
      <c r="E433" s="47" t="s">
        <v>330</v>
      </c>
      <c r="F433" s="46">
        <v>500</v>
      </c>
      <c r="G433" s="104">
        <f t="shared" si="221"/>
        <v>143.80000000000001</v>
      </c>
      <c r="H433" s="104">
        <f>H434</f>
        <v>143.80000000000001</v>
      </c>
      <c r="I433" s="104">
        <f>I434</f>
        <v>143.80000000000001</v>
      </c>
    </row>
    <row r="434" spans="1:9" ht="15" customHeight="1" x14ac:dyDescent="0.2">
      <c r="A434" s="20">
        <f t="shared" si="223"/>
        <v>230</v>
      </c>
      <c r="B434" s="79" t="s">
        <v>327</v>
      </c>
      <c r="C434" s="3">
        <v>300</v>
      </c>
      <c r="D434" s="56" t="s">
        <v>329</v>
      </c>
      <c r="E434" s="47" t="s">
        <v>330</v>
      </c>
      <c r="F434" s="46">
        <v>540</v>
      </c>
      <c r="G434" s="104">
        <v>143.80000000000001</v>
      </c>
      <c r="H434" s="104">
        <v>143.80000000000001</v>
      </c>
      <c r="I434" s="104">
        <v>143.80000000000001</v>
      </c>
    </row>
    <row r="435" spans="1:9" x14ac:dyDescent="0.2">
      <c r="A435" s="20">
        <f t="shared" si="223"/>
        <v>231</v>
      </c>
      <c r="B435" s="95" t="s">
        <v>55</v>
      </c>
      <c r="C435" s="1"/>
      <c r="D435" s="56"/>
      <c r="E435" s="46"/>
      <c r="F435" s="46"/>
      <c r="G435" s="121">
        <v>0</v>
      </c>
      <c r="H435" s="121">
        <v>3022</v>
      </c>
      <c r="I435" s="121">
        <v>6248</v>
      </c>
    </row>
    <row r="436" spans="1:9" x14ac:dyDescent="0.2">
      <c r="A436" s="18"/>
      <c r="B436" s="21" t="s">
        <v>56</v>
      </c>
      <c r="C436" s="21"/>
      <c r="D436" s="49"/>
      <c r="E436" s="41"/>
      <c r="F436" s="41"/>
      <c r="G436" s="123">
        <f>G13+G28+G435</f>
        <v>153967</v>
      </c>
      <c r="H436" s="123">
        <f>H13+H28+H435+H421</f>
        <v>137954</v>
      </c>
      <c r="I436" s="123">
        <f>I13+I28+I435+I421</f>
        <v>137693.9</v>
      </c>
    </row>
  </sheetData>
  <mergeCells count="9">
    <mergeCell ref="A9:I9"/>
    <mergeCell ref="D7:I7"/>
    <mergeCell ref="D8:I8"/>
    <mergeCell ref="D6:I6"/>
    <mergeCell ref="D3:I3"/>
    <mergeCell ref="D5:I5"/>
    <mergeCell ref="D2:I2"/>
    <mergeCell ref="D4:I4"/>
    <mergeCell ref="D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2024-11-08T05:05:56Z</dcterms:modified>
</cp:coreProperties>
</file>