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416" i="1" l="1"/>
  <c r="A415" i="1"/>
  <c r="A414" i="1"/>
  <c r="A413" i="1"/>
  <c r="A412" i="1"/>
  <c r="A411" i="1"/>
  <c r="A410" i="1"/>
  <c r="A409" i="1"/>
  <c r="A299" i="1"/>
  <c r="A294" i="1"/>
  <c r="A293" i="1"/>
  <c r="A292" i="1"/>
  <c r="A291" i="1"/>
  <c r="A290" i="1"/>
  <c r="A289" i="1"/>
  <c r="A259" i="1"/>
  <c r="A245" i="1"/>
  <c r="A216" i="1"/>
  <c r="A208" i="1"/>
  <c r="A179" i="1"/>
  <c r="A158" i="1"/>
  <c r="A120" i="1"/>
  <c r="A111" i="1"/>
  <c r="A104" i="1"/>
  <c r="A48" i="1"/>
  <c r="I414" i="1" l="1"/>
  <c r="H409" i="1"/>
  <c r="H410" i="1"/>
  <c r="H411" i="1"/>
  <c r="H412" i="1"/>
  <c r="I413" i="1"/>
  <c r="I412" i="1" s="1"/>
  <c r="I411" i="1" s="1"/>
  <c r="I410" i="1" s="1"/>
  <c r="I409" i="1" s="1"/>
  <c r="H413" i="1"/>
  <c r="G409" i="1"/>
  <c r="G410" i="1"/>
  <c r="G411" i="1"/>
  <c r="G412" i="1"/>
  <c r="G413" i="1"/>
  <c r="H414" i="1"/>
  <c r="G414" i="1"/>
  <c r="I329" i="1" l="1"/>
  <c r="H329" i="1"/>
  <c r="I343" i="1"/>
  <c r="H343" i="1"/>
  <c r="I346" i="1"/>
  <c r="H346" i="1"/>
  <c r="I320" i="1"/>
  <c r="H320" i="1"/>
  <c r="I321" i="1"/>
  <c r="H321" i="1"/>
  <c r="I289" i="1" l="1"/>
  <c r="H289" i="1"/>
  <c r="I290" i="1"/>
  <c r="H290" i="1"/>
  <c r="I291" i="1"/>
  <c r="H291" i="1"/>
  <c r="I292" i="1"/>
  <c r="H292" i="1"/>
  <c r="G289" i="1"/>
  <c r="G290" i="1"/>
  <c r="G291" i="1"/>
  <c r="G292" i="1"/>
  <c r="G243" i="1" l="1"/>
  <c r="G242" i="1" s="1"/>
  <c r="G155" i="1" l="1"/>
  <c r="G156" i="1"/>
  <c r="G150" i="1"/>
  <c r="G149" i="1" s="1"/>
  <c r="G173" i="1" l="1"/>
  <c r="G174" i="1"/>
  <c r="G177" i="1"/>
  <c r="G176" i="1" s="1"/>
  <c r="G257" i="1" l="1"/>
  <c r="G256" i="1" s="1"/>
  <c r="I305" i="1" l="1"/>
  <c r="I240" i="1"/>
  <c r="I239" i="1" s="1"/>
  <c r="H240" i="1"/>
  <c r="H239" i="1" s="1"/>
  <c r="I231" i="1"/>
  <c r="I230" i="1" s="1"/>
  <c r="H231" i="1"/>
  <c r="H230" i="1" s="1"/>
  <c r="I168" i="1"/>
  <c r="I167" i="1" s="1"/>
  <c r="I166" i="1" s="1"/>
  <c r="H168" i="1"/>
  <c r="H167" i="1" s="1"/>
  <c r="H166" i="1" s="1"/>
  <c r="G73" i="1"/>
  <c r="G44" i="1"/>
  <c r="G36" i="1" l="1"/>
  <c r="G337" i="1" l="1"/>
  <c r="G171" i="1"/>
  <c r="G170" i="1" s="1"/>
  <c r="G321" i="1" l="1"/>
  <c r="G320" i="1" s="1"/>
  <c r="G278" i="1" l="1"/>
  <c r="G277" i="1" s="1"/>
  <c r="G344" i="1" l="1"/>
  <c r="H257" i="1"/>
  <c r="H256" i="1" s="1"/>
  <c r="G55" i="1" l="1"/>
  <c r="G54" i="1" s="1"/>
  <c r="G53" i="1" s="1"/>
  <c r="G52" i="1" s="1"/>
  <c r="G231" i="1" l="1"/>
  <c r="G230" i="1" s="1"/>
  <c r="G331" i="1" l="1"/>
  <c r="I206" i="1" l="1"/>
  <c r="I205" i="1" s="1"/>
  <c r="I203" i="1" l="1"/>
  <c r="I202" i="1" s="1"/>
  <c r="H203" i="1"/>
  <c r="H202" i="1" s="1"/>
  <c r="I200" i="1"/>
  <c r="I199" i="1" s="1"/>
  <c r="H200" i="1"/>
  <c r="H199" i="1" s="1"/>
  <c r="I260" i="1" l="1"/>
  <c r="I259" i="1" s="1"/>
  <c r="H260" i="1"/>
  <c r="H259" i="1" s="1"/>
  <c r="I234" i="1"/>
  <c r="I233" i="1" s="1"/>
  <c r="H234" i="1"/>
  <c r="H233" i="1" s="1"/>
  <c r="G90" i="1"/>
  <c r="G19" i="1"/>
  <c r="H226" i="1" l="1"/>
  <c r="H225" i="1" s="1"/>
  <c r="I226" i="1"/>
  <c r="I225" i="1" s="1"/>
  <c r="I266" i="1"/>
  <c r="I265" i="1" s="1"/>
  <c r="H266" i="1"/>
  <c r="H265" i="1" s="1"/>
  <c r="I269" i="1"/>
  <c r="I268" i="1" s="1"/>
  <c r="H269" i="1"/>
  <c r="H268" i="1" s="1"/>
  <c r="I272" i="1"/>
  <c r="I271" i="1" s="1"/>
  <c r="H272" i="1"/>
  <c r="H271" i="1" s="1"/>
  <c r="I275" i="1"/>
  <c r="I274" i="1" s="1"/>
  <c r="H275" i="1"/>
  <c r="H274" i="1" s="1"/>
  <c r="I214" i="1"/>
  <c r="I213" i="1" s="1"/>
  <c r="H214" i="1"/>
  <c r="H213" i="1" s="1"/>
  <c r="G214" i="1"/>
  <c r="G213" i="1" s="1"/>
  <c r="G108" i="1" l="1"/>
  <c r="G107" i="1" s="1"/>
  <c r="I118" i="1"/>
  <c r="I117" i="1" s="1"/>
  <c r="I116" i="1" s="1"/>
  <c r="I115" i="1" s="1"/>
  <c r="H118" i="1"/>
  <c r="H117" i="1" s="1"/>
  <c r="H116" i="1" s="1"/>
  <c r="H115" i="1" s="1"/>
  <c r="G118" i="1"/>
  <c r="G117" i="1" s="1"/>
  <c r="G116" i="1" s="1"/>
  <c r="G115" i="1" s="1"/>
  <c r="G106" i="1" l="1"/>
  <c r="G105" i="1" s="1"/>
  <c r="G275" i="1"/>
  <c r="G274" i="1" s="1"/>
  <c r="G272" i="1"/>
  <c r="G271" i="1" s="1"/>
  <c r="G153" i="1" l="1"/>
  <c r="G152" i="1" s="1"/>
  <c r="G383" i="1" l="1"/>
  <c r="I144" i="1" l="1"/>
  <c r="I143" i="1" s="1"/>
  <c r="H144" i="1"/>
  <c r="H143" i="1" s="1"/>
  <c r="I147" i="1"/>
  <c r="I146" i="1" s="1"/>
  <c r="H147" i="1"/>
  <c r="H146" i="1" s="1"/>
  <c r="I130" i="1"/>
  <c r="I129" i="1" s="1"/>
  <c r="I128" i="1" s="1"/>
  <c r="I127" i="1" s="1"/>
  <c r="H130" i="1"/>
  <c r="H129" i="1" s="1"/>
  <c r="H128" i="1" s="1"/>
  <c r="H127" i="1" s="1"/>
  <c r="I197" i="1" l="1"/>
  <c r="I196" i="1" s="1"/>
  <c r="H197" i="1"/>
  <c r="H196" i="1" s="1"/>
  <c r="H195" i="1" s="1"/>
  <c r="H194" i="1" s="1"/>
  <c r="I192" i="1"/>
  <c r="I191" i="1" s="1"/>
  <c r="H192" i="1"/>
  <c r="H191" i="1" s="1"/>
  <c r="I195" i="1" l="1"/>
  <c r="I194" i="1" s="1"/>
  <c r="I397" i="1"/>
  <c r="I394" i="1" s="1"/>
  <c r="H397" i="1"/>
  <c r="H394" i="1" s="1"/>
  <c r="I324" i="1"/>
  <c r="I323" i="1" s="1"/>
  <c r="I319" i="1" s="1"/>
  <c r="I318" i="1" s="1"/>
  <c r="H324" i="1"/>
  <c r="H323" i="1" s="1"/>
  <c r="H319" i="1" s="1"/>
  <c r="H318" i="1" s="1"/>
  <c r="G197" i="1"/>
  <c r="G196" i="1" s="1"/>
  <c r="I181" i="1" l="1"/>
  <c r="I180" i="1" s="1"/>
  <c r="I179" i="1" s="1"/>
  <c r="I158" i="1" s="1"/>
  <c r="H181" i="1"/>
  <c r="H180" i="1" s="1"/>
  <c r="H179" i="1" s="1"/>
  <c r="H158" i="1" s="1"/>
  <c r="I85" i="1"/>
  <c r="I84" i="1" s="1"/>
  <c r="I83" i="1" s="1"/>
  <c r="I82" i="1" s="1"/>
  <c r="H85" i="1"/>
  <c r="H84" i="1" s="1"/>
  <c r="H83" i="1" s="1"/>
  <c r="H82" i="1" s="1"/>
  <c r="G395" i="1" l="1"/>
  <c r="G309" i="1"/>
  <c r="G200" i="1"/>
  <c r="G199" i="1" s="1"/>
  <c r="G203" i="1"/>
  <c r="G202" i="1" s="1"/>
  <c r="G206" i="1"/>
  <c r="G205" i="1" s="1"/>
  <c r="G195" i="1" l="1"/>
  <c r="G194" i="1" s="1"/>
  <c r="G397" i="1"/>
  <c r="G394" i="1" s="1"/>
  <c r="G147" i="1"/>
  <c r="G146" i="1" s="1"/>
  <c r="G181" i="1" l="1"/>
  <c r="G180" i="1" s="1"/>
  <c r="G179" i="1" s="1"/>
  <c r="G85" i="1" l="1"/>
  <c r="G84" i="1" s="1"/>
  <c r="G83" i="1" s="1"/>
  <c r="G82" i="1" s="1"/>
  <c r="G46" i="1" l="1"/>
  <c r="I34" i="1" l="1"/>
  <c r="I33" i="1" s="1"/>
  <c r="I32" i="1" s="1"/>
  <c r="I31" i="1" s="1"/>
  <c r="I30" i="1" s="1"/>
  <c r="H34" i="1"/>
  <c r="H33" i="1" s="1"/>
  <c r="H32" i="1" s="1"/>
  <c r="H31" i="1" s="1"/>
  <c r="H30" i="1" s="1"/>
  <c r="G34" i="1"/>
  <c r="G33" i="1" l="1"/>
  <c r="G32" i="1" s="1"/>
  <c r="G31" i="1" s="1"/>
  <c r="G30" i="1" s="1"/>
  <c r="G130" i="1"/>
  <c r="G129" i="1" s="1"/>
  <c r="G128" i="1" s="1"/>
  <c r="G127" i="1" s="1"/>
  <c r="H60" i="1" l="1"/>
  <c r="I60" i="1"/>
  <c r="G390" i="1" l="1"/>
  <c r="G263" i="1" l="1"/>
  <c r="G262" i="1" s="1"/>
  <c r="G378" i="1" l="1"/>
  <c r="G387" i="1"/>
  <c r="G369" i="1"/>
  <c r="G362" i="1"/>
  <c r="G50" i="1" l="1"/>
  <c r="I138" i="1" l="1"/>
  <c r="I137" i="1" s="1"/>
  <c r="H138" i="1"/>
  <c r="H137" i="1" s="1"/>
  <c r="G138" i="1"/>
  <c r="G137" i="1" s="1"/>
  <c r="I141" i="1"/>
  <c r="I140" i="1" s="1"/>
  <c r="H141" i="1"/>
  <c r="H140" i="1" s="1"/>
  <c r="I99" i="1"/>
  <c r="I98" i="1" s="1"/>
  <c r="H99" i="1"/>
  <c r="H98" i="1" s="1"/>
  <c r="I102" i="1"/>
  <c r="H102" i="1"/>
  <c r="H101" i="1" s="1"/>
  <c r="I97" i="1" l="1"/>
  <c r="I96" i="1" s="1"/>
  <c r="I95" i="1" s="1"/>
  <c r="H97" i="1"/>
  <c r="H96" i="1" s="1"/>
  <c r="H95" i="1" s="1"/>
  <c r="I101" i="1"/>
  <c r="I217" i="1" l="1"/>
  <c r="I216" i="1" s="1"/>
  <c r="H217" i="1"/>
  <c r="H216" i="1" s="1"/>
  <c r="G217" i="1"/>
  <c r="G216" i="1" s="1"/>
  <c r="I90" i="1"/>
  <c r="I92" i="1"/>
  <c r="H92" i="1"/>
  <c r="I89" i="1" l="1"/>
  <c r="I88" i="1" s="1"/>
  <c r="I87" i="1" s="1"/>
  <c r="G168" i="1" l="1"/>
  <c r="G167" i="1" s="1"/>
  <c r="G166" i="1" l="1"/>
  <c r="G158" i="1" s="1"/>
  <c r="G400" i="1"/>
  <c r="G399" i="1" s="1"/>
  <c r="G144" i="1" l="1"/>
  <c r="G143" i="1" s="1"/>
  <c r="G260" i="1" l="1"/>
  <c r="G259" i="1" s="1"/>
  <c r="G192" i="1"/>
  <c r="G191" i="1" s="1"/>
  <c r="G349" i="1" l="1"/>
  <c r="G348" i="1" s="1"/>
  <c r="G313" i="1" l="1"/>
  <c r="G312" i="1" s="1"/>
  <c r="G307" i="1"/>
  <c r="G269" i="1" l="1"/>
  <c r="G268" i="1" s="1"/>
  <c r="G346" i="1" l="1"/>
  <c r="G343" i="1" s="1"/>
  <c r="G162" i="1" l="1"/>
  <c r="G407" i="1" l="1"/>
  <c r="G406" i="1" s="1"/>
  <c r="G405" i="1" s="1"/>
  <c r="G404" i="1" s="1"/>
  <c r="G403" i="1" s="1"/>
  <c r="G402" i="1" s="1"/>
  <c r="G297" i="1" l="1"/>
  <c r="G296" i="1" s="1"/>
  <c r="G295" i="1" s="1"/>
  <c r="G294" i="1" s="1"/>
  <c r="I337" i="1" l="1"/>
  <c r="H337" i="1"/>
  <c r="I59" i="1" l="1"/>
  <c r="H59" i="1"/>
  <c r="I26" i="1"/>
  <c r="H26" i="1"/>
  <c r="G26" i="1"/>
  <c r="G335" i="1" l="1"/>
  <c r="G63" i="1" l="1"/>
  <c r="G42" i="1" l="1"/>
  <c r="G266" i="1" l="1"/>
  <c r="G265" i="1" s="1"/>
  <c r="G240" i="1" l="1"/>
  <c r="G239" i="1" s="1"/>
  <c r="G237" i="1"/>
  <c r="G236" i="1" s="1"/>
  <c r="G102" i="1" l="1"/>
  <c r="G99" i="1"/>
  <c r="G98" i="1" s="1"/>
  <c r="G101" i="1" l="1"/>
  <c r="G97" i="1"/>
  <c r="G96" i="1" s="1"/>
  <c r="G95" i="1" s="1"/>
  <c r="G355" i="1"/>
  <c r="G354" i="1" s="1"/>
  <c r="G324" i="1"/>
  <c r="G323" i="1" s="1"/>
  <c r="G319" i="1" l="1"/>
  <c r="G318" i="1" s="1"/>
  <c r="G234" i="1"/>
  <c r="G233" i="1" s="1"/>
  <c r="G141" i="1" l="1"/>
  <c r="G140" i="1" s="1"/>
  <c r="A14" i="1" l="1"/>
  <c r="A15" i="1" s="1"/>
  <c r="A16" i="1" s="1"/>
  <c r="A17" i="1" s="1"/>
  <c r="A18" i="1" s="1"/>
  <c r="A19" i="1" s="1"/>
  <c r="A20" i="1" s="1"/>
  <c r="G228" i="1"/>
  <c r="G227" i="1" s="1"/>
  <c r="G226" i="1" s="1"/>
  <c r="A21" i="1" l="1"/>
  <c r="A22" i="1" s="1"/>
  <c r="A23" i="1" s="1"/>
  <c r="A24" i="1" s="1"/>
  <c r="A25" i="1" s="1"/>
  <c r="A26" i="1" s="1"/>
  <c r="A27" i="1" s="1"/>
  <c r="A28" i="1" s="1"/>
  <c r="A29" i="1" s="1"/>
  <c r="G225" i="1"/>
  <c r="G392" i="1"/>
  <c r="G389" i="1" s="1"/>
  <c r="H392" i="1"/>
  <c r="H389" i="1" s="1"/>
  <c r="I392" i="1"/>
  <c r="I389" i="1" s="1"/>
  <c r="I352" i="1"/>
  <c r="I351" i="1" s="1"/>
  <c r="H352" i="1"/>
  <c r="H351" i="1" s="1"/>
  <c r="G352" i="1"/>
  <c r="G351" i="1" s="1"/>
  <c r="A30" i="1" l="1"/>
  <c r="A31" i="1" s="1"/>
  <c r="A32" i="1" s="1"/>
  <c r="A33" i="1" s="1"/>
  <c r="A34" i="1" s="1"/>
  <c r="A35" i="1" s="1"/>
  <c r="I316" i="1"/>
  <c r="I315" i="1" s="1"/>
  <c r="H316" i="1"/>
  <c r="H315" i="1" s="1"/>
  <c r="G316" i="1"/>
  <c r="G315" i="1" s="1"/>
  <c r="I309" i="1"/>
  <c r="H309" i="1"/>
  <c r="I303" i="1"/>
  <c r="H303" i="1"/>
  <c r="G303" i="1"/>
  <c r="A38" i="1" l="1"/>
  <c r="A39" i="1" s="1"/>
  <c r="A40" i="1" s="1"/>
  <c r="A41" i="1" s="1"/>
  <c r="A42" i="1" s="1"/>
  <c r="A43" i="1" s="1"/>
  <c r="A44" i="1" s="1"/>
  <c r="A45" i="1" s="1"/>
  <c r="A46" i="1" s="1"/>
  <c r="A47" i="1" s="1"/>
  <c r="A36" i="1"/>
  <c r="A37" i="1" s="1"/>
  <c r="I341" i="1"/>
  <c r="I340" i="1" s="1"/>
  <c r="H341" i="1"/>
  <c r="H340" i="1" s="1"/>
  <c r="G341" i="1"/>
  <c r="G340" i="1" s="1"/>
  <c r="H305" i="1"/>
  <c r="H302" i="1" s="1"/>
  <c r="H301" i="1" s="1"/>
  <c r="G305" i="1"/>
  <c r="G302" i="1" s="1"/>
  <c r="G301" i="1" s="1"/>
  <c r="I302" i="1" l="1"/>
  <c r="I301" i="1" s="1"/>
  <c r="I300" i="1" s="1"/>
  <c r="A49" i="1"/>
  <c r="I113" i="1"/>
  <c r="I112" i="1" s="1"/>
  <c r="I111" i="1" s="1"/>
  <c r="I110" i="1" s="1"/>
  <c r="H113" i="1"/>
  <c r="H112" i="1" s="1"/>
  <c r="H111" i="1" s="1"/>
  <c r="H110" i="1" s="1"/>
  <c r="G113" i="1"/>
  <c r="G112" i="1" s="1"/>
  <c r="G111" i="1" s="1"/>
  <c r="G110" i="1" s="1"/>
  <c r="G104" i="1" s="1"/>
  <c r="A50" i="1" l="1"/>
  <c r="A51" i="1" s="1"/>
  <c r="A57" i="1" s="1"/>
  <c r="I108" i="1"/>
  <c r="H108" i="1"/>
  <c r="H90" i="1"/>
  <c r="H89" i="1" s="1"/>
  <c r="H88" i="1" s="1"/>
  <c r="H87" i="1" s="1"/>
  <c r="G92" i="1"/>
  <c r="G89" i="1" s="1"/>
  <c r="H104" i="1" l="1"/>
  <c r="H94" i="1" s="1"/>
  <c r="H107" i="1"/>
  <c r="I104" i="1"/>
  <c r="I107" i="1"/>
  <c r="A52" i="1"/>
  <c r="A53" i="1" s="1"/>
  <c r="A54" i="1" s="1"/>
  <c r="A55" i="1" s="1"/>
  <c r="A56" i="1" s="1"/>
  <c r="A58" i="1" s="1"/>
  <c r="A59" i="1" s="1"/>
  <c r="A60" i="1" s="1"/>
  <c r="A61" i="1" s="1"/>
  <c r="A62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H106" i="1"/>
  <c r="H105" i="1" s="1"/>
  <c r="I106" i="1"/>
  <c r="I105" i="1" s="1"/>
  <c r="I94" i="1"/>
  <c r="G94" i="1"/>
  <c r="G88" i="1"/>
  <c r="G87" i="1" s="1"/>
  <c r="I80" i="1"/>
  <c r="I79" i="1" s="1"/>
  <c r="I78" i="1" s="1"/>
  <c r="H80" i="1"/>
  <c r="H79" i="1" s="1"/>
  <c r="H78" i="1" s="1"/>
  <c r="G80" i="1"/>
  <c r="G77" i="1" s="1"/>
  <c r="G61" i="1"/>
  <c r="I58" i="1"/>
  <c r="I57" i="1" s="1"/>
  <c r="H58" i="1"/>
  <c r="H57" i="1" s="1"/>
  <c r="A101" i="1" l="1"/>
  <c r="A102" i="1" s="1"/>
  <c r="A103" i="1" s="1"/>
  <c r="A105" i="1" s="1"/>
  <c r="A106" i="1" s="1"/>
  <c r="A107" i="1" s="1"/>
  <c r="A108" i="1" s="1"/>
  <c r="A109" i="1" s="1"/>
  <c r="A110" i="1" s="1"/>
  <c r="A112" i="1" s="1"/>
  <c r="A113" i="1" s="1"/>
  <c r="A63" i="1"/>
  <c r="A64" i="1" s="1"/>
  <c r="G60" i="1"/>
  <c r="G59" i="1" s="1"/>
  <c r="G58" i="1" s="1"/>
  <c r="G57" i="1" s="1"/>
  <c r="I77" i="1"/>
  <c r="G79" i="1"/>
  <c r="G78" i="1" s="1"/>
  <c r="H77" i="1"/>
  <c r="I75" i="1"/>
  <c r="H75" i="1"/>
  <c r="G75" i="1"/>
  <c r="I73" i="1"/>
  <c r="H73" i="1"/>
  <c r="I71" i="1"/>
  <c r="H71" i="1"/>
  <c r="G71" i="1"/>
  <c r="A114" i="1" l="1"/>
  <c r="I70" i="1"/>
  <c r="I69" i="1" s="1"/>
  <c r="H70" i="1"/>
  <c r="H69" i="1" s="1"/>
  <c r="G70" i="1"/>
  <c r="G69" i="1" s="1"/>
  <c r="I67" i="1"/>
  <c r="I66" i="1" s="1"/>
  <c r="H67" i="1"/>
  <c r="H66" i="1" s="1"/>
  <c r="G67" i="1"/>
  <c r="G66" i="1" s="1"/>
  <c r="A115" i="1" l="1"/>
  <c r="A116" i="1" s="1"/>
  <c r="A117" i="1" s="1"/>
  <c r="A118" i="1" s="1"/>
  <c r="A119" i="1" s="1"/>
  <c r="H65" i="1"/>
  <c r="I65" i="1"/>
  <c r="G65" i="1"/>
  <c r="G164" i="1"/>
  <c r="A121" i="1" l="1"/>
  <c r="A122" i="1" s="1"/>
  <c r="A123" i="1" s="1"/>
  <c r="A124" i="1" s="1"/>
  <c r="A125" i="1" s="1"/>
  <c r="A126" i="1" s="1"/>
  <c r="G161" i="1"/>
  <c r="G160" i="1" s="1"/>
  <c r="G159" i="1" s="1"/>
  <c r="G135" i="1"/>
  <c r="G134" i="1" s="1"/>
  <c r="G133" i="1" s="1"/>
  <c r="A132" i="1" l="1"/>
  <c r="A127" i="1"/>
  <c r="A128" i="1" s="1"/>
  <c r="A129" i="1" s="1"/>
  <c r="A130" i="1" s="1"/>
  <c r="A131" i="1" s="1"/>
  <c r="I44" i="1"/>
  <c r="A133" i="1" l="1"/>
  <c r="A134" i="1" s="1"/>
  <c r="A135" i="1" s="1"/>
  <c r="A136" i="1" s="1"/>
  <c r="A140" i="1" s="1"/>
  <c r="A141" i="1" s="1"/>
  <c r="A142" i="1" s="1"/>
  <c r="I211" i="1"/>
  <c r="I210" i="1" s="1"/>
  <c r="I209" i="1" s="1"/>
  <c r="H211" i="1"/>
  <c r="H210" i="1" s="1"/>
  <c r="H209" i="1" s="1"/>
  <c r="H287" i="1"/>
  <c r="H285" i="1" s="1"/>
  <c r="G287" i="1"/>
  <c r="A137" i="1" l="1"/>
  <c r="A138" i="1" s="1"/>
  <c r="A139" i="1" s="1"/>
  <c r="A143" i="1"/>
  <c r="A144" i="1" s="1"/>
  <c r="A145" i="1" s="1"/>
  <c r="H208" i="1"/>
  <c r="I208" i="1"/>
  <c r="G285" i="1"/>
  <c r="G286" i="1"/>
  <c r="A146" i="1" l="1"/>
  <c r="A147" i="1" s="1"/>
  <c r="A148" i="1" s="1"/>
  <c r="A149" i="1" s="1"/>
  <c r="A150" i="1" s="1"/>
  <c r="A151" i="1" s="1"/>
  <c r="G211" i="1"/>
  <c r="G210" i="1" s="1"/>
  <c r="G209" i="1" s="1"/>
  <c r="A152" i="1" l="1"/>
  <c r="A153" i="1" s="1"/>
  <c r="A154" i="1" s="1"/>
  <c r="A155" i="1"/>
  <c r="G208" i="1"/>
  <c r="I367" i="1"/>
  <c r="I366" i="1" s="1"/>
  <c r="I365" i="1" s="1"/>
  <c r="I364" i="1" s="1"/>
  <c r="H367" i="1"/>
  <c r="H366" i="1" s="1"/>
  <c r="H365" i="1" s="1"/>
  <c r="H364" i="1" s="1"/>
  <c r="G367" i="1"/>
  <c r="I385" i="1"/>
  <c r="H385" i="1"/>
  <c r="G385" i="1"/>
  <c r="I376" i="1"/>
  <c r="I375" i="1" s="1"/>
  <c r="I374" i="1" s="1"/>
  <c r="I373" i="1" s="1"/>
  <c r="H376" i="1"/>
  <c r="H375" i="1" s="1"/>
  <c r="H374" i="1" s="1"/>
  <c r="H373" i="1" s="1"/>
  <c r="G376" i="1"/>
  <c r="I360" i="1"/>
  <c r="I359" i="1" s="1"/>
  <c r="I358" i="1" s="1"/>
  <c r="I357" i="1" s="1"/>
  <c r="H360" i="1"/>
  <c r="H359" i="1" s="1"/>
  <c r="H358" i="1" s="1"/>
  <c r="H357" i="1" s="1"/>
  <c r="G360" i="1"/>
  <c r="I333" i="1"/>
  <c r="H333" i="1"/>
  <c r="G333" i="1"/>
  <c r="G330" i="1" s="1"/>
  <c r="G329" i="1" s="1"/>
  <c r="I331" i="1"/>
  <c r="H331" i="1"/>
  <c r="I283" i="1"/>
  <c r="I282" i="1" s="1"/>
  <c r="I281" i="1" s="1"/>
  <c r="I280" i="1" s="1"/>
  <c r="H283" i="1"/>
  <c r="H282" i="1" s="1"/>
  <c r="H281" i="1" s="1"/>
  <c r="H280" i="1" s="1"/>
  <c r="G283" i="1"/>
  <c r="G282" i="1" s="1"/>
  <c r="G281" i="1" s="1"/>
  <c r="I254" i="1"/>
  <c r="I253" i="1" s="1"/>
  <c r="I252" i="1" s="1"/>
  <c r="H254" i="1"/>
  <c r="H253" i="1" s="1"/>
  <c r="H252" i="1" s="1"/>
  <c r="G254" i="1"/>
  <c r="G253" i="1" s="1"/>
  <c r="G252" i="1" s="1"/>
  <c r="I249" i="1"/>
  <c r="I248" i="1" s="1"/>
  <c r="I247" i="1" s="1"/>
  <c r="H249" i="1"/>
  <c r="H248" i="1" s="1"/>
  <c r="H247" i="1" s="1"/>
  <c r="G249" i="1"/>
  <c r="I223" i="1"/>
  <c r="I221" i="1" s="1"/>
  <c r="I219" i="1" s="1"/>
  <c r="H223" i="1"/>
  <c r="H221" i="1" s="1"/>
  <c r="H219" i="1" s="1"/>
  <c r="G223" i="1"/>
  <c r="I189" i="1"/>
  <c r="H189" i="1"/>
  <c r="G189" i="1"/>
  <c r="I135" i="1"/>
  <c r="H135" i="1"/>
  <c r="I125" i="1"/>
  <c r="H125" i="1"/>
  <c r="G125" i="1"/>
  <c r="H44" i="1"/>
  <c r="I42" i="1"/>
  <c r="H42" i="1"/>
  <c r="I50" i="1"/>
  <c r="I49" i="1" s="1"/>
  <c r="H50" i="1"/>
  <c r="H49" i="1" s="1"/>
  <c r="G49" i="1"/>
  <c r="I46" i="1"/>
  <c r="H46" i="1"/>
  <c r="I22" i="1"/>
  <c r="H22" i="1"/>
  <c r="G22" i="1"/>
  <c r="I24" i="1"/>
  <c r="H24" i="1"/>
  <c r="G24" i="1"/>
  <c r="I19" i="1"/>
  <c r="I18" i="1" s="1"/>
  <c r="H19" i="1"/>
  <c r="H18" i="1" s="1"/>
  <c r="G18" i="1"/>
  <c r="A156" i="1" l="1"/>
  <c r="A157" i="1" s="1"/>
  <c r="A159" i="1" s="1"/>
  <c r="A167" i="1" s="1"/>
  <c r="I246" i="1"/>
  <c r="I245" i="1" s="1"/>
  <c r="I251" i="1"/>
  <c r="H246" i="1"/>
  <c r="H245" i="1" s="1"/>
  <c r="H251" i="1"/>
  <c r="G382" i="1"/>
  <c r="G381" i="1" s="1"/>
  <c r="G21" i="1"/>
  <c r="G17" i="1" s="1"/>
  <c r="G16" i="1" s="1"/>
  <c r="G15" i="1" s="1"/>
  <c r="G14" i="1" s="1"/>
  <c r="G248" i="1"/>
  <c r="G247" i="1" s="1"/>
  <c r="H124" i="1"/>
  <c r="H123" i="1" s="1"/>
  <c r="H122" i="1" s="1"/>
  <c r="H121" i="1" s="1"/>
  <c r="I124" i="1"/>
  <c r="I123" i="1" s="1"/>
  <c r="I122" i="1" s="1"/>
  <c r="I121" i="1" s="1"/>
  <c r="G124" i="1"/>
  <c r="G123" i="1" s="1"/>
  <c r="G122" i="1" s="1"/>
  <c r="G121" i="1" s="1"/>
  <c r="G251" i="1"/>
  <c r="G375" i="1"/>
  <c r="G374" i="1" s="1"/>
  <c r="G373" i="1" s="1"/>
  <c r="I220" i="1"/>
  <c r="G359" i="1"/>
  <c r="G358" i="1" s="1"/>
  <c r="G357" i="1" s="1"/>
  <c r="G41" i="1"/>
  <c r="G40" i="1" s="1"/>
  <c r="G366" i="1"/>
  <c r="G365" i="1" s="1"/>
  <c r="G364" i="1" s="1"/>
  <c r="H220" i="1"/>
  <c r="I21" i="1"/>
  <c r="I17" i="1" s="1"/>
  <c r="I16" i="1" s="1"/>
  <c r="I15" i="1" s="1"/>
  <c r="I14" i="1" s="1"/>
  <c r="I41" i="1"/>
  <c r="I40" i="1" s="1"/>
  <c r="I39" i="1" s="1"/>
  <c r="I330" i="1"/>
  <c r="I328" i="1" s="1"/>
  <c r="I327" i="1" s="1"/>
  <c r="H21" i="1"/>
  <c r="H17" i="1" s="1"/>
  <c r="H16" i="1" s="1"/>
  <c r="H15" i="1" s="1"/>
  <c r="H14" i="1" s="1"/>
  <c r="H41" i="1"/>
  <c r="H40" i="1" s="1"/>
  <c r="H39" i="1" s="1"/>
  <c r="H330" i="1"/>
  <c r="H328" i="1" s="1"/>
  <c r="H327" i="1" s="1"/>
  <c r="H382" i="1"/>
  <c r="I382" i="1"/>
  <c r="G222" i="1"/>
  <c r="G221" i="1" s="1"/>
  <c r="H134" i="1"/>
  <c r="H133" i="1" s="1"/>
  <c r="H132" i="1" s="1"/>
  <c r="I134" i="1"/>
  <c r="I133" i="1" s="1"/>
  <c r="I132" i="1" s="1"/>
  <c r="G132" i="1"/>
  <c r="H300" i="1"/>
  <c r="H299" i="1" s="1"/>
  <c r="I299" i="1"/>
  <c r="G300" i="1"/>
  <c r="G299" i="1" s="1"/>
  <c r="H222" i="1"/>
  <c r="I222" i="1"/>
  <c r="G188" i="1"/>
  <c r="G187" i="1" s="1"/>
  <c r="G186" i="1" s="1"/>
  <c r="G185" i="1" s="1"/>
  <c r="H188" i="1"/>
  <c r="H187" i="1" s="1"/>
  <c r="H186" i="1" s="1"/>
  <c r="H185" i="1" s="1"/>
  <c r="I188" i="1"/>
  <c r="I187" i="1" s="1"/>
  <c r="I186" i="1" s="1"/>
  <c r="I185" i="1" s="1"/>
  <c r="A160" i="1" l="1"/>
  <c r="A161" i="1" s="1"/>
  <c r="A162" i="1" s="1"/>
  <c r="A163" i="1" s="1"/>
  <c r="A166" i="1"/>
  <c r="I120" i="1"/>
  <c r="H120" i="1"/>
  <c r="H381" i="1"/>
  <c r="H380" i="1" s="1"/>
  <c r="H372" i="1" s="1"/>
  <c r="H371" i="1" s="1"/>
  <c r="I381" i="1"/>
  <c r="I380" i="1" s="1"/>
  <c r="I372" i="1" s="1"/>
  <c r="I371" i="1" s="1"/>
  <c r="G120" i="1"/>
  <c r="G246" i="1"/>
  <c r="G245" i="1" s="1"/>
  <c r="G219" i="1"/>
  <c r="G220" i="1"/>
  <c r="G328" i="1"/>
  <c r="G327" i="1" s="1"/>
  <c r="G326" i="1" s="1"/>
  <c r="G380" i="1"/>
  <c r="G372" i="1" s="1"/>
  <c r="G371" i="1" s="1"/>
  <c r="H184" i="1"/>
  <c r="I184" i="1"/>
  <c r="I38" i="1"/>
  <c r="I29" i="1" s="1"/>
  <c r="H38" i="1"/>
  <c r="H29" i="1" s="1"/>
  <c r="G39" i="1"/>
  <c r="G38" i="1" s="1"/>
  <c r="G29" i="1" s="1"/>
  <c r="I13" i="1"/>
  <c r="G13" i="1"/>
  <c r="H13" i="1"/>
  <c r="H326" i="1"/>
  <c r="I326" i="1"/>
  <c r="A164" i="1" l="1"/>
  <c r="A165" i="1" s="1"/>
  <c r="A168" i="1" s="1"/>
  <c r="A169" i="1" s="1"/>
  <c r="A173" i="1" s="1"/>
  <c r="G184" i="1"/>
  <c r="G28" i="1" s="1"/>
  <c r="G417" i="1" s="1"/>
  <c r="H28" i="1"/>
  <c r="H417" i="1" s="1"/>
  <c r="I28" i="1"/>
  <c r="I417" i="1" s="1"/>
  <c r="A170" i="1" l="1"/>
  <c r="A174" i="1" l="1"/>
  <c r="A171" i="1"/>
  <c r="A175" i="1" l="1"/>
  <c r="A172" i="1"/>
  <c r="A176" i="1" s="1"/>
  <c r="A177" i="1" s="1"/>
  <c r="A178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l="1"/>
  <c r="A197" i="1" s="1"/>
  <c r="A198" i="1" s="1"/>
  <c r="A199" i="1"/>
  <c r="A200" i="1" s="1"/>
  <c r="A201" i="1" s="1"/>
  <c r="A202" i="1" s="1"/>
  <c r="A203" i="1" s="1"/>
  <c r="A204" i="1" s="1"/>
  <c r="A205" i="1" s="1"/>
  <c r="A206" i="1" s="1"/>
  <c r="A207" i="1" s="1"/>
  <c r="A209" i="1" l="1"/>
  <c r="A210" i="1" s="1"/>
  <c r="A211" i="1" s="1"/>
  <c r="A212" i="1" s="1"/>
  <c r="A213" i="1" s="1"/>
  <c r="A214" i="1" s="1"/>
  <c r="A215" i="1" s="1"/>
  <c r="A217" i="1" l="1"/>
  <c r="A218" i="1" s="1"/>
  <c r="A219" i="1" s="1"/>
  <c r="A220" i="1" s="1"/>
  <c r="A221" i="1" s="1"/>
  <c r="A222" i="1" s="1"/>
  <c r="A223" i="1" s="1"/>
  <c r="A224" i="1" s="1"/>
  <c r="A236" i="1" s="1"/>
  <c r="A237" i="1" s="1"/>
  <c r="A238" i="1" s="1"/>
  <c r="A225" i="1" l="1"/>
  <c r="A226" i="1" s="1"/>
  <c r="A230" i="1" l="1"/>
  <c r="A227" i="1"/>
  <c r="A228" i="1" s="1"/>
  <c r="A231" i="1" l="1"/>
  <c r="A229" i="1"/>
  <c r="A232" i="1"/>
  <c r="A239" i="1" s="1"/>
  <c r="A233" i="1" l="1"/>
  <c r="A234" i="1" s="1"/>
  <c r="A235" i="1" s="1"/>
  <c r="A240" i="1" s="1"/>
  <c r="A241" i="1" s="1"/>
  <c r="A242" i="1" s="1"/>
  <c r="A243" i="1" s="1"/>
  <c r="A244" i="1" s="1"/>
  <c r="A246" i="1" l="1"/>
  <c r="A247" i="1" s="1"/>
  <c r="A248" i="1" s="1"/>
  <c r="A249" i="1" s="1"/>
  <c r="A250" i="1" s="1"/>
  <c r="A251" i="1" s="1"/>
  <c r="A252" i="1" s="1"/>
  <c r="A253" i="1" s="1"/>
  <c r="A254" i="1" s="1"/>
  <c r="A255" i="1" s="1"/>
  <c r="A265" i="1" l="1"/>
  <c r="A266" i="1" s="1"/>
  <c r="A267" i="1" s="1"/>
  <c r="A256" i="1"/>
  <c r="A257" i="1" s="1"/>
  <c r="A258" i="1" s="1"/>
  <c r="A260" i="1" l="1"/>
  <c r="A261" i="1" s="1"/>
  <c r="A268" i="1" l="1"/>
  <c r="A269" i="1" s="1"/>
  <c r="A270" i="1" s="1"/>
  <c r="A277" i="1" s="1"/>
  <c r="A278" i="1" s="1"/>
  <c r="A279" i="1" s="1"/>
  <c r="A280" i="1"/>
  <c r="A262" i="1"/>
  <c r="A263" i="1" s="1"/>
  <c r="A264" i="1" s="1"/>
  <c r="A271" i="1"/>
  <c r="A272" i="1" s="1"/>
  <c r="A273" i="1" s="1"/>
  <c r="A274" i="1" s="1"/>
  <c r="A275" i="1" s="1"/>
  <c r="A276" i="1" s="1"/>
  <c r="A281" i="1" l="1"/>
  <c r="A282" i="1" s="1"/>
  <c r="A283" i="1" s="1"/>
  <c r="A284" i="1" s="1"/>
  <c r="A295" i="1" s="1"/>
  <c r="A296" i="1" s="1"/>
  <c r="A297" i="1" s="1"/>
  <c r="A298" i="1" s="1"/>
  <c r="A300" i="1" l="1"/>
  <c r="A301" i="1" s="1"/>
  <c r="A302" i="1" s="1"/>
  <c r="A303" i="1" s="1"/>
  <c r="A304" i="1" s="1"/>
  <c r="A305" i="1" s="1"/>
  <c r="A306" i="1" s="1"/>
  <c r="A285" i="1"/>
  <c r="A286" i="1" s="1"/>
  <c r="A287" i="1" s="1"/>
  <c r="A288" i="1" s="1"/>
  <c r="A307" i="1" l="1"/>
  <c r="A308" i="1" s="1"/>
  <c r="A309" i="1"/>
  <c r="A310" i="1" s="1"/>
  <c r="A311" i="1" l="1"/>
  <c r="A318" i="1" l="1"/>
  <c r="A319" i="1" s="1"/>
  <c r="A312" i="1"/>
  <c r="A313" i="1" s="1"/>
  <c r="A314" i="1" s="1"/>
  <c r="A315" i="1" s="1"/>
  <c r="A316" i="1" s="1"/>
  <c r="A317" i="1" s="1"/>
  <c r="A320" i="1" l="1"/>
  <c r="A321" i="1" s="1"/>
  <c r="A322" i="1" s="1"/>
  <c r="A323" i="1" s="1"/>
  <c r="A324" i="1" l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7" i="1" s="1"/>
  <c r="A335" i="1" l="1"/>
  <c r="A336" i="1" s="1"/>
  <c r="A339" i="1"/>
  <c r="A357" i="1" s="1"/>
  <c r="A358" i="1" s="1"/>
  <c r="A359" i="1" s="1"/>
  <c r="A360" i="1" s="1"/>
  <c r="A361" i="1" s="1"/>
  <c r="A362" i="1" s="1"/>
  <c r="A363" i="1" s="1"/>
  <c r="A338" i="1"/>
  <c r="A364" i="1" l="1"/>
  <c r="A365" i="1" s="1"/>
  <c r="A366" i="1" s="1"/>
  <c r="A367" i="1" s="1"/>
  <c r="A368" i="1" s="1"/>
  <c r="A369" i="1" s="1"/>
  <c r="A370" i="1" s="1"/>
  <c r="A340" i="1"/>
  <c r="A341" i="1" s="1"/>
  <c r="A342" i="1" s="1"/>
  <c r="A343" i="1" l="1"/>
  <c r="A344" i="1" l="1"/>
  <c r="A345" i="1" s="1"/>
  <c r="A346" i="1"/>
  <c r="A347" i="1" l="1"/>
  <c r="A371" i="1" l="1"/>
  <c r="A372" i="1" s="1"/>
  <c r="A373" i="1" s="1"/>
  <c r="A374" i="1" s="1"/>
  <c r="A375" i="1" s="1"/>
  <c r="A376" i="1" s="1"/>
  <c r="A377" i="1" s="1"/>
  <c r="A354" i="1"/>
  <c r="A355" i="1" s="1"/>
  <c r="A356" i="1" s="1"/>
  <c r="A348" i="1"/>
  <c r="A349" i="1" s="1"/>
  <c r="A350" i="1" s="1"/>
  <c r="A351" i="1" s="1"/>
  <c r="A352" i="1" s="1"/>
  <c r="A353" i="1" s="1"/>
  <c r="A402" i="1" l="1"/>
  <c r="A380" i="1"/>
  <c r="A381" i="1" s="1"/>
  <c r="A382" i="1" s="1"/>
  <c r="A383" i="1" s="1"/>
  <c r="A384" i="1" s="1"/>
  <c r="A385" i="1" s="1"/>
  <c r="A386" i="1" s="1"/>
  <c r="A378" i="1"/>
  <c r="A379" i="1" s="1"/>
  <c r="A389" i="1" l="1"/>
  <c r="A392" i="1" s="1"/>
  <c r="A387" i="1"/>
  <c r="A390" i="1" l="1"/>
  <c r="A388" i="1"/>
  <c r="A391" i="1" s="1"/>
  <c r="A399" i="1" s="1"/>
  <c r="A393" i="1"/>
  <c r="A400" i="1"/>
  <c r="A394" i="1" l="1"/>
  <c r="A401" i="1"/>
  <c r="A397" i="1" l="1"/>
  <c r="A398" i="1" s="1"/>
  <c r="A403" i="1" s="1"/>
  <c r="A404" i="1" s="1"/>
  <c r="A405" i="1" s="1"/>
  <c r="A406" i="1" s="1"/>
  <c r="A407" i="1" s="1"/>
  <c r="A408" i="1" s="1"/>
  <c r="A395" i="1"/>
  <c r="A396" i="1" s="1"/>
</calcChain>
</file>

<file path=xl/sharedStrings.xml><?xml version="1.0" encoding="utf-8"?>
<sst xmlns="http://schemas.openxmlformats.org/spreadsheetml/2006/main" count="1205" uniqueCount="353">
  <si>
    <t>Целевая статья</t>
  </si>
  <si>
    <t>Вид расхода</t>
  </si>
  <si>
    <t>Раздел подраздел</t>
  </si>
  <si>
    <t>№ строки</t>
  </si>
  <si>
    <t>Наименование бюджетной классификации</t>
  </si>
  <si>
    <t>ОБЩЕГОСУДАРСТВЕННЫЕ ВОПРОСЫ</t>
  </si>
  <si>
    <t>Непрограммные расходы представительных органов местного самоуправления</t>
  </si>
  <si>
    <t>Расходы на выплаты персоналу государственных (муниципальных) органов</t>
  </si>
  <si>
    <t>120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</si>
  <si>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</si>
  <si>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</si>
  <si>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</si>
  <si>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</si>
  <si>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тыс.руб.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</si>
  <si>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</si>
  <si>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</si>
  <si>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</si>
  <si>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</si>
  <si>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расходы исполнительных органов местного самоуправления</t>
  </si>
  <si>
    <t>0104</t>
  </si>
  <si>
    <t>Уплата налогов, сборов и иных платежей</t>
  </si>
  <si>
    <t>Иные бюджетные ассигнования</t>
  </si>
  <si>
    <t>0111</t>
  </si>
  <si>
    <t>Расходы на выплаты персоналу казенных учреждений</t>
  </si>
  <si>
    <t>0113</t>
  </si>
  <si>
    <t>0203</t>
  </si>
  <si>
    <t>0200</t>
  </si>
  <si>
    <t>0300</t>
  </si>
  <si>
    <t>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</si>
  <si>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</si>
  <si>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</si>
  <si>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ТРАНСПОРТ</t>
  </si>
  <si>
    <t>0408</t>
  </si>
  <si>
    <t>0400</t>
  </si>
  <si>
    <t>ДОРОЖНОЕ ХОЗЯЙСТВО (ДОРОЖНЫЕ ФОНДЫ)</t>
  </si>
  <si>
    <t>0409</t>
  </si>
  <si>
    <t>0500</t>
  </si>
  <si>
    <t>ЖИЛИЩНОЕ ХОЗЯЙСТВО</t>
  </si>
  <si>
    <t>ЖИЛИЩНО- КОММУНАЛЬНОЕ ХОЗЯЙСТВО</t>
  </si>
  <si>
    <t>0501</t>
  </si>
  <si>
    <t xml:space="preserve">Муниципальная программа "Переселение граждан из ветхого и аварийного жилья на 2014-2016 годы на территории с. Ванавара" </t>
  </si>
  <si>
    <t>Бюджетные инвестиции</t>
  </si>
  <si>
    <t>КОММУНАЛЬНОЕ ХОЗЯЙСТВО</t>
  </si>
  <si>
    <t>0502</t>
  </si>
  <si>
    <t>БЛАГОУСТРОЙСТВО</t>
  </si>
  <si>
    <t>0503</t>
  </si>
  <si>
    <t>Организация и содержание уличного освещения</t>
  </si>
  <si>
    <t>Организация и содержание прочих объектов благоустройства</t>
  </si>
  <si>
    <t>0505</t>
  </si>
  <si>
    <t>ОБРАЗОВАНИЕ</t>
  </si>
  <si>
    <t>0700</t>
  </si>
  <si>
    <t>0707</t>
  </si>
  <si>
    <t>Обеспечение деятельности Муниципального Казенного учреждения "Молодежный центр "ДЮЛЭСКИ" (Вперед) села Ванавара"</t>
  </si>
  <si>
    <t>0801</t>
  </si>
  <si>
    <t>КУЛЬТУРА И КИНЕМОТОГРАФИЯ</t>
  </si>
  <si>
    <t>0800</t>
  </si>
  <si>
    <t xml:space="preserve">КУЛЬТУРА </t>
  </si>
  <si>
    <t>Условно утвержденные расходы</t>
  </si>
  <si>
    <t>ВСЕГО РАСХОДЫ</t>
  </si>
  <si>
    <t>Спортивно- массовые мероприятия</t>
  </si>
  <si>
    <t>Код ведомства</t>
  </si>
  <si>
    <t>Ванаварский сельский Совет депутатов</t>
  </si>
  <si>
    <t>Администрация села Ванавара Эвенкийского муниципального района Красноярского края</t>
  </si>
  <si>
    <t>Другие вопросы в области жилищно- коммунального хозяйства</t>
  </si>
  <si>
    <t>Социальное обеспечение и иные выплаты населению</t>
  </si>
  <si>
    <t>Другие вопросы в области национальной экономики</t>
  </si>
  <si>
    <t>0412</t>
  </si>
  <si>
    <t>81 100 00000</t>
  </si>
  <si>
    <t>81 000 00000</t>
  </si>
  <si>
    <t>82 000 00000</t>
  </si>
  <si>
    <t>Функционирование исполнительных органов местного самоуправления</t>
  </si>
  <si>
    <t>82 100 00000</t>
  </si>
  <si>
    <t>Руководство и управление в сфере установленных функций органов местного самоуправления в рамках непрограммных расходов исполнительных органов местного самоуправления</t>
  </si>
  <si>
    <t>82 100 75140</t>
  </si>
  <si>
    <t>Расходы по созданию и обеспечению административной комиссии в рамках непрограммных расходов исполнительных органов местного самоуправления</t>
  </si>
  <si>
    <t>Другие общегосударственные вопросы</t>
  </si>
  <si>
    <t>Функционирование казенных учреждений</t>
  </si>
  <si>
    <t>82 200 00000</t>
  </si>
  <si>
    <t>82 100 89000</t>
  </si>
  <si>
    <t>12 200 00220</t>
  </si>
  <si>
    <t>Резервные Фонды</t>
  </si>
  <si>
    <t>12 000 00000</t>
  </si>
  <si>
    <t>18 000 00000</t>
  </si>
  <si>
    <t>Национальная оборона</t>
  </si>
  <si>
    <t>Мобилизационная и вневойсковая подготовка</t>
  </si>
  <si>
    <t>Расходы на мобилизационную и вневойсковую подготовку в рамках непрограммных расходов  исполнительных органов местного самоуправления</t>
  </si>
  <si>
    <t>82 100 51180</t>
  </si>
  <si>
    <t>300</t>
  </si>
  <si>
    <t>Национальная безопасность и правоохранительная деятельность</t>
  </si>
  <si>
    <t>12 100 00000</t>
  </si>
  <si>
    <t>11 000 00000</t>
  </si>
  <si>
    <t>11 200 00000</t>
  </si>
  <si>
    <t>11 100 00000</t>
  </si>
  <si>
    <t>11 100 00210</t>
  </si>
  <si>
    <t>16 000 00000</t>
  </si>
  <si>
    <t>Расходы по уплате взносов на капитальный  ремонт муниципального жилья в рамках непрограммных расходов исполнительных органов местного самоуправления</t>
  </si>
  <si>
    <t>15 400 00000</t>
  </si>
  <si>
    <t>15 000 00000</t>
  </si>
  <si>
    <t>15 100 00000</t>
  </si>
  <si>
    <t>15 300 00000</t>
  </si>
  <si>
    <t>17 000 00000</t>
  </si>
  <si>
    <t xml:space="preserve">Переселение граждан из ветхаго и аварийного жилья в рамках отдельных мероприятий муниципальной программы "Переселение граждан из ветхого и аварийного жилья на 2014-2016 годы на территории с. Ванавара"  </t>
  </si>
  <si>
    <t>16 200 00000</t>
  </si>
  <si>
    <t>13 000 00000</t>
  </si>
  <si>
    <t>13 100 00000</t>
  </si>
  <si>
    <t>13 100 74560</t>
  </si>
  <si>
    <t>13 300 00000</t>
  </si>
  <si>
    <t>13 300 00230</t>
  </si>
  <si>
    <t>14 000 00000</t>
  </si>
  <si>
    <t>14 200 00000</t>
  </si>
  <si>
    <t>Праздничные и культурно- массовые мероприятия</t>
  </si>
  <si>
    <t>14 100 00000</t>
  </si>
  <si>
    <t>13 200 00000</t>
  </si>
  <si>
    <t>13 200 74560</t>
  </si>
  <si>
    <t>Расходы на строительство пристройки к зданию пекарни в рамках непрограммных расходов исполнительных органов местного самоуправления</t>
  </si>
  <si>
    <t>15 200 00000</t>
  </si>
  <si>
    <t>Обеспечение деятельности Муниципального казённого учреждения села Ванавара "Ванаваражилфонд"</t>
  </si>
  <si>
    <t>16 200 86000</t>
  </si>
  <si>
    <t>13 100 86000</t>
  </si>
  <si>
    <t>Расходы на капитальный ремонт бани в рамках непрограммных рсходов исполнительных органов местного самоуправления</t>
  </si>
  <si>
    <t>11 200 10570</t>
  </si>
  <si>
    <t>81 100 00320</t>
  </si>
  <si>
    <t>82 100 00330</t>
  </si>
  <si>
    <t>82 200 00380</t>
  </si>
  <si>
    <t>12 100 00220</t>
  </si>
  <si>
    <t>82 100 00350</t>
  </si>
  <si>
    <t>16 100 00260</t>
  </si>
  <si>
    <t>82 100 00360</t>
  </si>
  <si>
    <t>15 400 00250</t>
  </si>
  <si>
    <t>82 100 00370</t>
  </si>
  <si>
    <t>15 100 00250</t>
  </si>
  <si>
    <t>15 100  00250</t>
  </si>
  <si>
    <t>15 200 00250</t>
  </si>
  <si>
    <t>15 300 00250</t>
  </si>
  <si>
    <t>17 000 00270</t>
  </si>
  <si>
    <t>16 200 00260</t>
  </si>
  <si>
    <t>13 100 00230</t>
  </si>
  <si>
    <t>14 100 00240</t>
  </si>
  <si>
    <t>13 200 00230</t>
  </si>
  <si>
    <t>14 200 00240</t>
  </si>
  <si>
    <t>82 100 00410</t>
  </si>
  <si>
    <t>Расходы на оплату отопления жилья в рамках непрограммных рсходов исполнительных органов местного самоуправления</t>
  </si>
  <si>
    <t>13 100 10430</t>
  </si>
  <si>
    <t>0310</t>
  </si>
  <si>
    <t>12 100 74120</t>
  </si>
  <si>
    <t>Расходы на ремонт септиков в рамках непрограммных рсходов исполнительных органов местного самоуправления</t>
  </si>
  <si>
    <t>15  200 77410</t>
  </si>
  <si>
    <t>15 200 77410</t>
  </si>
  <si>
    <t>13 100 74540</t>
  </si>
  <si>
    <t>800</t>
  </si>
  <si>
    <t>850</t>
  </si>
  <si>
    <t>Функционирование представительного органа власти</t>
  </si>
  <si>
    <t>Функционирование сельского Совета депутатов в рамках непрограммных расходов представительных органов местного самоуправления</t>
  </si>
  <si>
    <t xml:space="preserve">Ежемесячное денежное поощрение муниципальным служащим, замещающим соответствующие должности в рамках непрограммных расходов </t>
  </si>
  <si>
    <t>Расходы на  обеспечение деятельности (оказания услуг) подведомственного Муниципального казенного учреждения "Межведомственная централизованная бухгалтерия"  в рамках не программных расходов  исполнительных органов местного самоуправления</t>
  </si>
  <si>
    <t>Организация и содержание мест захоронения</t>
  </si>
  <si>
    <t>Субсидии юридическим лицам (кроме некоммерческих организаций), индивидуальным предпринимателям, физическим лицам-производителям товаров, работ, услуг</t>
  </si>
  <si>
    <t xml:space="preserve">МОЛОДЕЖНАЯ ПОЛИТИКА </t>
  </si>
  <si>
    <t>Закупка товаров, работ и услуг для обеспечения государственных (муниципальных) нужд</t>
  </si>
  <si>
    <t>Закупка товаров, работ и услуг для обепечения государственных (муниципальных) нужд</t>
  </si>
  <si>
    <t>Закупка товаров, работ и услуг для обеспечениягосударственных (муниципальных) нужд</t>
  </si>
  <si>
    <t>Капитальные вложения в объекты государственной (муниципальной) собственности</t>
  </si>
  <si>
    <t xml:space="preserve">16 200 86000 </t>
  </si>
  <si>
    <t>Расходы на обеспечение заработной платы работников учреждения на уровне размера минимальной заработной платы (минимального размера оплаты труда) в рамках отдельных мероприятий муниципальной программы "Создание благоприятных условий для реализации гражданами жилищных прав"</t>
  </si>
  <si>
    <t>Расходы на обеспечение заработной платы работников учреждения на уровне размера минимальной заработной платы (минимального размера оплаты труда) в рамках отдельных мероприятий муниципальной программы "Молодежная политика села Ванавара"</t>
  </si>
  <si>
    <t>Постановка на государственный учет объектов недвижимости</t>
  </si>
  <si>
    <t>18 100 00000</t>
  </si>
  <si>
    <t>18 100 00280</t>
  </si>
  <si>
    <t>Капитальный и текущий ремонты жилищного фонда села Ванаварав</t>
  </si>
  <si>
    <t>16 100 00000</t>
  </si>
  <si>
    <t xml:space="preserve">Организация и содержание муниципальной бани </t>
  </si>
  <si>
    <t>Расходы краевого бюджета по обеспечению закупки товаров, работ и услуг в рамках отдельных мероприятий муниципальной программы "Молодежная политика села Ванавара"</t>
  </si>
  <si>
    <t>Обеспечение спортивно массовых мероприятий</t>
  </si>
  <si>
    <t>Обеспечение культурно-массовых мероприятий</t>
  </si>
  <si>
    <t>Расходы краевого бюджета по обеспечению культурно массовых мероприятий в рамках отдельных мероприятий муниципальной программы "Молодежная политика села Ванавара"</t>
  </si>
  <si>
    <t>82 100 00520</t>
  </si>
  <si>
    <t>Расходы на приобретение основных средств в рамках непрограммных расходов исполнительных органов местного самоуправления</t>
  </si>
  <si>
    <t>Расходы краевого бюджета на повышение оплаты труда специалистов по работе с молодежью в рамках муниципальной программы "Молодежная политика села Ванавара"</t>
  </si>
  <si>
    <t>СОЦИАЛЬНАЯ ПОЛИТИКА</t>
  </si>
  <si>
    <t>1000</t>
  </si>
  <si>
    <t>СОЦИАЛЬНОЕ ОБЕСПЕЧЕНИЕ НАСЕЛЕНИЯ</t>
  </si>
  <si>
    <t>1003</t>
  </si>
  <si>
    <t>Иные выплаты населению</t>
  </si>
  <si>
    <t>Резервные средства</t>
  </si>
  <si>
    <t>Софинансирование расходов краевого бюджета на поддержку деятельности муниципальных молодежных центров</t>
  </si>
  <si>
    <t>13 100 S4560</t>
  </si>
  <si>
    <t>16 200 10210</t>
  </si>
  <si>
    <t>Расходы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муниципальной программы "Создание благоприятных условий для реализации гражданами жилищных прав"</t>
  </si>
  <si>
    <t>12 100 S4120</t>
  </si>
  <si>
    <t>Расходы  бюджета Эвенкийского муниципального района по обеспечению культурно-массовых мероприятий в рамках отдельных мероприятий муниципальной программы "Молодежная политика села Ванавара"</t>
  </si>
  <si>
    <t>13 200 80010</t>
  </si>
  <si>
    <t>82 100 00510</t>
  </si>
  <si>
    <t>Частичное возмещение затрат по сбору и вывозу ЖБО в рамках непрограммных расходов исполнительных органов местного самоуправления</t>
  </si>
  <si>
    <t>Закупка товаров, работ и услуг для обспечения государственных (муниципальных) нужд</t>
  </si>
  <si>
    <t>Премии и гранты</t>
  </si>
  <si>
    <t>15 200 S8410</t>
  </si>
  <si>
    <t>82 100 00550</t>
  </si>
  <si>
    <t>Резервный фонд Администрации с. Ванавара в рамках непрограммных расходов исполнительных органов местного самоуправления</t>
  </si>
  <si>
    <t>82 100 0000</t>
  </si>
  <si>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объектах сельского поселения село Ванавара на 2018- 2020 годы""</t>
  </si>
  <si>
    <t>Расходы на реализацию по предупреждению чрезвычайных ситуаций на территории с. Ванавара в рамках муниципальной программы "Защита населения и территории от чрезвычайных ситуаций, обеспечение пожарной безопасности и безопасности людей на водных объектах сельского поселения село Ванавара на 2018- 2020 годы"</t>
  </si>
  <si>
    <t>Софинансирование расходов регионального бюджета на обеспечение первичных мер пожарной безопасности в рамках отдельных мероприятий муниципальной программы "Защита населения и территории от чрезвычайных ситуаций, обеспечение пожарной безопасности и безопасности людей на водных объектах сельского поселения село Ванавара на 2018- 2020 годы"</t>
  </si>
  <si>
    <t>Расходы на обеспечение первичных мер пожарной безопасности за счет краевых средств в рамках отдельных мероприятий муниципальной программы "Защита населения и территории от чрезвычайных ситуаций, обеспечение пожарной безопасности и безопасности людей на водных объектах сельского поселения село Ванавара на 2018- 2020 годы"</t>
  </si>
  <si>
    <t>Председатель представительного органа муниципального образования в рамках непрограммных расходов представительных органов местного самоуправления</t>
  </si>
  <si>
    <t>81 100 00290</t>
  </si>
  <si>
    <t>Функционирование высшего должностного лица субъекта Российской Федерации и муниципального образования</t>
  </si>
  <si>
    <t>0102</t>
  </si>
  <si>
    <t>83 300 00270</t>
  </si>
  <si>
    <t>0100</t>
  </si>
  <si>
    <t>Глава муниципального образования в рамках непрограммных расходов высшего должностного лица местного самоуправления</t>
  </si>
  <si>
    <t>83 000 00000</t>
  </si>
  <si>
    <t>Непрограммные расходы высшего должностного лица местного самоуправления</t>
  </si>
  <si>
    <t>83 300 00000</t>
  </si>
  <si>
    <t>Функционирование высшего должностного лица местного самоуправления</t>
  </si>
  <si>
    <t>100</t>
  </si>
  <si>
    <t>Муниципальная программа "Управление муниципальным имуществом на территории с. Ванавара"</t>
  </si>
  <si>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объектах сельского поселения село Ванавара"</t>
  </si>
  <si>
    <t>Расходы на реализацию по предупреждению чрезвычайных ситуаций на территории с. Ванавара в рамках муниципальной программы "Защита населения и территории от чрезвычайных ситуаций, обеспечение пожарной безопасности и безопасности людей на водных объектах сельского поселения село Ванавара"</t>
  </si>
  <si>
    <t>Расходы по предупреждению пожарной безопасности на территории с. Ванавара в рамках отдельных мероприятий муниципальной программы "Защита населения и территории отчрезвычайных ситуаций,обеспечение пожарной безопасности и безопасности людей на водных объектах сельского поселения село Ванавара"</t>
  </si>
  <si>
    <t>Муниципальная программа "Развитие транспортной инфраструктуры на территории с. Ванавара"</t>
  </si>
  <si>
    <t>подпрограмма "Развитие пассажирского транспорта общего пользования"</t>
  </si>
  <si>
    <t>Содержание автомобильного транспорта в рамках подпрограммы "Развитие пассажирского транспорта общего пользования" муниципальной программы "Развитие транспортной инфраструктуры"</t>
  </si>
  <si>
    <t>подпрограмма "Автомобильные дороги"</t>
  </si>
  <si>
    <t xml:space="preserve">Содержание автомобильных дорог общего пользования местного значения в рамках подпрограммы "Автомобильные дороги" муниципальной программы "Развитие транспортной инфраструктуры на территории с. Ванавара" </t>
  </si>
  <si>
    <t xml:space="preserve">Муниципальная программа "Создание благоприятных условий для реализации гражданами жилищных прав" </t>
  </si>
  <si>
    <t xml:space="preserve">Расходы на капитальный и текущий ремонты жилищного фонда села Ванаварав рамках отдельных мероприятий муниципальной программы "Создание благоприятных условий для реализации гражданами жилищных прав" </t>
  </si>
  <si>
    <t>Муниципальная программа "Создание благоприятных условий для проживания граждан на территории с. Ванавара"</t>
  </si>
  <si>
    <t>Организация и содержание муниципальной бани в рамках отдельных мероприятий муниципальной программы "Создание благоприятных условий для проживания граждан на территории с. Ванавара"</t>
  </si>
  <si>
    <t>Организация и содержание уличного освещения в рамках отдельных мероприятий муниципальной программы "Создание благоприятных условий для проживания граждан на территории с. Ванавара"</t>
  </si>
  <si>
    <t xml:space="preserve">Муниципальная программа "Создание благоприятных условий для проживания граждан на территории с. Ванавара" </t>
  </si>
  <si>
    <t>Организация и содержание прочих объектов благоустройства в рамках отдельных мероприятий муниципальной программы "Создание благоприятных условий для проживания граждан на территории с. Ванавара"</t>
  </si>
  <si>
    <t xml:space="preserve">Организация и содержание мест захоронения в рамках отдельных мероприятий муниципальной программы "Создание благоприятных условий для проживания граждан на территории с. Ванавара" </t>
  </si>
  <si>
    <t>Муниципальная программа "Молодежная политика села Ванавара"</t>
  </si>
  <si>
    <t>Расходы на обеспечение деятельности (оказания услуг) подведомственных учреждений в рамках отдельных мероприятий муниципальной программы "Молодежная политика села Ванавара"</t>
  </si>
  <si>
    <t>Расходы на обеспечение деятельности (оказания услуг) подведомственных учреждений в рамках отдельных мероприятий муниципальной программы "Создание благоприятных условий для реализации гражданами жилищных прав"</t>
  </si>
  <si>
    <t>Расходы на обеспечение спортивно массовых мероприятий в рамках муниципальной программы "Молодежная политика села Ванавара"</t>
  </si>
  <si>
    <t>Муниципальная программа "Организация социально- значимых мероприятий на территории с. Ванавара"</t>
  </si>
  <si>
    <t>Расходы на обеспечение культурно- массовых мероприятий в рамках отдельных мероприятий муниципальной программы  "Молодежная политика села Ванавара"</t>
  </si>
  <si>
    <t xml:space="preserve">Постановка на государственный учет объектов недвижимости в рамках отдельных мероприятий муниципальной программы "Управление муниципальным имуществом на территории села Ванавара" </t>
  </si>
  <si>
    <t>Расходы на обеспечение праздничных и культурно- массовых мероприятий в рамках отдельных мероприятий муниципальной программы "Организация социально- значимых мероприятий на территории села Ванавара"</t>
  </si>
  <si>
    <t>Расходы на обеспечение спортивно-массовых мероприятий в рамках отдельных мероприятий муниципальной программы "Организация социально- значимых мероприятий на территории села Ванавара"</t>
  </si>
  <si>
    <t>Исполнение судебных актов</t>
  </si>
  <si>
    <t>21 100 00460</t>
  </si>
  <si>
    <t>Муниципальная программа «Профилактика правонарушений в сельском поселении село Ванавара»</t>
  </si>
  <si>
    <t>21 000 00000</t>
  </si>
  <si>
    <t xml:space="preserve">Информационные мероприятия, направленные на  предотвращение правонарушений  </t>
  </si>
  <si>
    <t>21 100 00000</t>
  </si>
  <si>
    <r>
      <t xml:space="preserve">Информационные расходы в рамках отдельных мероприятий муниципальной программы </t>
    </r>
    <r>
      <rPr>
        <sz val="8"/>
        <color rgb="FF000000"/>
        <rFont val="Times New Roman"/>
        <family val="1"/>
        <charset val="204"/>
      </rPr>
      <t xml:space="preserve"> «Профилактика правонарушений в сельском поселении село Ванавара»</t>
    </r>
  </si>
  <si>
    <t>19 100 00470</t>
  </si>
  <si>
    <r>
      <t>Муниципальная программа</t>
    </r>
    <r>
      <rPr>
        <sz val="8"/>
        <color rgb="FF000000"/>
        <rFont val="Times New Roman"/>
        <family val="1"/>
        <charset val="204"/>
      </rPr>
      <t xml:space="preserve"> «Противодействие экстремизму и профилактика терроризма»</t>
    </r>
  </si>
  <si>
    <t>Информационные мероприятия, направленные  на  противодействие экстремизму и терроризму</t>
  </si>
  <si>
    <t>Информационные расходы в рамках отдельных мероприятий муниципальной программы «Противодействие экстремизму и профилактика терроризма»</t>
  </si>
  <si>
    <t>19 100 00000</t>
  </si>
  <si>
    <t>19 000 0000</t>
  </si>
  <si>
    <t>20 100 00480</t>
  </si>
  <si>
    <t>Информационные мероприятия, направленные  на  содействие  развитию малого и среднего бизнеса</t>
  </si>
  <si>
    <r>
      <t xml:space="preserve">Информационные расходы в рамках отдельных мероприятий муниципальной программы </t>
    </r>
    <r>
      <rPr>
        <sz val="8"/>
        <color rgb="FF000000"/>
        <rFont val="Times New Roman"/>
        <family val="1"/>
        <charset val="204"/>
      </rPr>
      <t>«</t>
    </r>
    <r>
      <rPr>
        <sz val="8"/>
        <color theme="1"/>
        <rFont val="Times New Roman"/>
        <family val="1"/>
        <charset val="204"/>
      </rPr>
      <t>Развитие малого и среднего предпринимательства на территории села Ванавара Эвенкийского муниципального района Красноярского края»</t>
    </r>
  </si>
  <si>
    <t>20 100 00000</t>
  </si>
  <si>
    <t>20 000 00000</t>
  </si>
  <si>
    <t>13 200 S4560</t>
  </si>
  <si>
    <t>17 100 00000</t>
  </si>
  <si>
    <t>17 1F3 67483</t>
  </si>
  <si>
    <t>17 1F3 67484</t>
  </si>
  <si>
    <t xml:space="preserve">Бюджетные инвестиции </t>
  </si>
  <si>
    <t>Капитальные вложения в объекты недвижимого имущества государственной (муниципальной) собственности</t>
  </si>
  <si>
    <t>17  1F3 6748S</t>
  </si>
  <si>
    <t>82 100 00590</t>
  </si>
  <si>
    <t>Расходы на ремонт септиков в рамках непрограммных расходов за счет благотворительных средств</t>
  </si>
  <si>
    <t>Муниципальная программа "Переселение граждан из аварийного жилья на территории села Ванавара" на 2019-2025 годы</t>
  </si>
  <si>
    <t>Расходы на обеспечение мероприятий муниципальной программы  "Переселение граждан из аварийного жилья на территории села Ванавара" на 2019-2025 годы</t>
  </si>
  <si>
    <t>Расходы на обеспечение мероприятий муниципальной программы "Переселение граждан из аварийного жилья на территории села Ванавара" на 2019-2025 годы за счет субсидии средств государственной корпорации</t>
  </si>
  <si>
    <t>Расходы на обеспечение мероприятий муниципальной программы "Переселение граждан из аварийного жилья на территории села Ванавара" на 2019-2025 годы за счет субсидии краевого бюджета</t>
  </si>
  <si>
    <t>Софинансирование расходов на обеспечение мероприятий муниципальной программы "Переселение граждан из аварийного жилья на территории села Ванавара" на 2019-2025 годы</t>
  </si>
  <si>
    <t>к Решению Ванаварского сельского Совета</t>
  </si>
  <si>
    <t>Расходы на ликвидацию аварийного жилья муниципальной программы "Переселение граждан из ветхого и аварийного жилья на территории села Ванавара"</t>
  </si>
  <si>
    <t>Расходы на текущий ремонт жилищного фонда в рамках отдельных мероприятий муниципальной программы "Создание благоприятных условий для реализации гражданами жилищных прав" за счет средств граждан</t>
  </si>
  <si>
    <t>16 100 00560</t>
  </si>
  <si>
    <t>Расходы на мероприятия по повышению безопасности дорожного движения в рамках подпрограммы "Автомобильные дороги" муниципальной программы "Развитие транспортной инфраструктуры на территории с. Ванавара"</t>
  </si>
  <si>
    <t>15 200 77490</t>
  </si>
  <si>
    <t>15 200 S7490</t>
  </si>
  <si>
    <t>Расходы для реализации проектов по благоустройству территорий поселений  в рамках отдельных мероприятий  муниципальной программы "Создание благоприятных условий для проживания граждан на территории с. Ванавара"</t>
  </si>
  <si>
    <t>Софинансирование расходов для реализации проектов по благоустройству территорий поселений в рамках отдельных мероприятий муниципальной программы "Создание благоприятных условий для проживания граждан на территории с. Ванавара"</t>
  </si>
  <si>
    <t>Софинансирование расходы для реализации проектов по решению вопросов местного значения в рамках отдельных мероприятий  муниципальной программы "Создание благоприятных условий для проживания граждан на территории с. Ванавара"</t>
  </si>
  <si>
    <t>82 100 00440</t>
  </si>
  <si>
    <t>Расходы на устройство септиков в рамках непрограммных расходов исполнительных органов местного самоуправления</t>
  </si>
  <si>
    <t>15 200 10590</t>
  </si>
  <si>
    <t>Исполнение переданных полномочий в области обращения с твердыми коммунальными отходами в рамках отдельных мероприятий муниципальной программы "Создание благоприятных условий для проживания на территории с. Ванавара"</t>
  </si>
  <si>
    <t>Защита населения и территории от чрезвычайных ситуаций природного и техногенного характера, пожарная безопасность</t>
  </si>
  <si>
    <t>82 100 00450</t>
  </si>
  <si>
    <t>82 100 00430</t>
  </si>
  <si>
    <t xml:space="preserve">Расходы на содержание канализационных сетей в рамках не программных расходов исполнительных органов местного самоуправления
</t>
  </si>
  <si>
    <t xml:space="preserve"> Расходы для реализации проектов по решению вопросов местного значения в рамках отдельных мероприятий муниципальной программы "Создание благоприятных условий для проживания граждан на территории с. Ванавара"</t>
  </si>
  <si>
    <t>Приложение № 4</t>
  </si>
  <si>
    <t>Обеспечение проведения выборов в рамках непрограммных расходов исполнительных органов местного самоуправления</t>
  </si>
  <si>
    <t>Специальные расходы</t>
  </si>
  <si>
    <t>Обеспечение проведения выборов и референдумов</t>
  </si>
  <si>
    <t>0107</t>
  </si>
  <si>
    <t>82 100 00530</t>
  </si>
  <si>
    <t>11 100 S2700</t>
  </si>
  <si>
    <t>11 100 12700</t>
  </si>
  <si>
    <t>82 100 00560</t>
  </si>
  <si>
    <t xml:space="preserve">Возмещение затрат по предоставлению мест для временного проживания  рамках не программных расходов исполнительных органов местного самоуправления
</t>
  </si>
  <si>
    <t>Содержание автомобильных дорог общего пользования местного значения за счет средств дорожного фонда ЭМР</t>
  </si>
  <si>
    <t>Софинансирование мероприятий, финансируемых за счет средств районного бюджета на осуществление дорожной деятельности в отношении автомобильных дорог общего пользования местного значения</t>
  </si>
  <si>
    <t xml:space="preserve">Расходы на обустройство и восстановление воинских захоронений в рамках отдельных мероприятий муниципальной программы "Создание благоприятных условий для проживания граждан на территории с. Ванавара"
</t>
  </si>
  <si>
    <t>15 200 L2990</t>
  </si>
  <si>
    <t>Организация и содержание прочих объектов благоустройства в рамках отдельных мероприятий муниципальной программы "Создание благоприятных условий для проживания граждан на территории с. Ванавара" за счет благотворительных средств</t>
  </si>
  <si>
    <t>15 200 00590</t>
  </si>
  <si>
    <t>Социальные выплаты гражданам, кроме публичных нормативных социальных выплат</t>
  </si>
  <si>
    <t>Организация и содержание прочих объектов благоустройства в рамках отдельных мероприятий муниципальной программы "Создание благоприятных условий для проживания граждан на территории с. Ванавара" за счет краевых средств</t>
  </si>
  <si>
    <t>82 100 00420</t>
  </si>
  <si>
    <t>Расходы на оплату жилищных услуг в рамках непрограммных расходов исполнительных органов местного самоуправления</t>
  </si>
  <si>
    <t>Расходы на обеспечение деятельности (оказания услуг) подведомственных учреждений в рамках отдельных мероприятий муниципальной программы "Молодежная политика села Ванавара" за счет краевых средств</t>
  </si>
  <si>
    <t>13100S7450</t>
  </si>
  <si>
    <t>15 200 S7450</t>
  </si>
  <si>
    <t>82 100 00540</t>
  </si>
  <si>
    <t>Предупреждение банкротства МКУП  "Ванаваракомсервис" в рамках непрограммных расходов исполнительных органов местного самоуправления</t>
  </si>
  <si>
    <t>320</t>
  </si>
  <si>
    <t>11 100 75090</t>
  </si>
  <si>
    <t>11 100 S5090</t>
  </si>
  <si>
    <t xml:space="preserve">Ремонт автомобильных дорог общего пользования местного значения за счет средств дорожного фонда Красноярского края в рамках подпрограммы "Автомобильные дороги" муниципальной программы "Развитие транспортной инфраструктуры на территории с. Ванавара" </t>
  </si>
  <si>
    <t xml:space="preserve">Софинансирование расходов по ремонту автомобильных дорог общего пользования местного значения за счет средств дорожного фонда Красноярского края в рамках подпрограммы "Автомобильные дороги" муниципальной программы "Развитие транспортной инфраструктуры на территории с. Ванавара" </t>
  </si>
  <si>
    <t>Расходы на подготовку описаний местоположения границ населенных пунктов в рамках непрограммных расходов исполнительных органов местного самоуправления</t>
  </si>
  <si>
    <t>Софинансирование расходов на подготовку описаний местоположения границ населенных пунктов в рамках непрограммных расходов исполнительных органов местного самоуправления</t>
  </si>
  <si>
    <r>
      <t>Муниципальная программа</t>
    </r>
    <r>
      <rPr>
        <b/>
        <sz val="8"/>
        <color rgb="FF000000"/>
        <rFont val="Times New Roman"/>
        <family val="1"/>
        <charset val="204"/>
      </rPr>
      <t xml:space="preserve"> «</t>
    </r>
    <r>
      <rPr>
        <b/>
        <sz val="8"/>
        <color theme="1"/>
        <rFont val="Times New Roman"/>
        <family val="1"/>
        <charset val="204"/>
      </rPr>
      <t>Развитие малого и среднего предпринимательства на территории села Ванавара Эвенкийского муниципального района Красноярского края»</t>
    </r>
  </si>
  <si>
    <t>82 100 75050</t>
  </si>
  <si>
    <t>82 100 S5050</t>
  </si>
  <si>
    <t>Расходы на осуществление дорожной деятельности в целях решения задач социально- экономического развития территорий за счет средств дорожного фонда Красноярского края</t>
  </si>
  <si>
    <t>Софинансирование расходов на осуществление дорожной деятельности в целях решения задач социально- экономического развития территорий за счет средств дорожного фонда Красноярского края</t>
  </si>
  <si>
    <t>11 100 73950</t>
  </si>
  <si>
    <t>11 100 S3950</t>
  </si>
  <si>
    <t>17 100 10390</t>
  </si>
  <si>
    <t>депутатов  от __.12.2023 г. № ___ "О бюджете</t>
  </si>
  <si>
    <t xml:space="preserve">  сельского посления с. Ванаварана 2024 год</t>
  </si>
  <si>
    <t xml:space="preserve">  и плановый период 2024-2025 годов"</t>
  </si>
  <si>
    <t>Ведомственная структура расходов местного бюджета на 2024 год и плановый период 2025 - 2026 годов</t>
  </si>
  <si>
    <t>сумма на 2024 год</t>
  </si>
  <si>
    <t xml:space="preserve">сумма на 2025 год </t>
  </si>
  <si>
    <t>сумма на 2026 год</t>
  </si>
  <si>
    <t>Муниципальная программа «Поддержка местных инициатив и участия населения в осуществлении местного самоуправления на территории муниципального образования сельское поселение село Ванавара»</t>
  </si>
  <si>
    <t>Поддержка местных инициатив</t>
  </si>
  <si>
    <t>Расходы в рамках отдельных мероприятий муниципальной программы «Поддержка местных инициатив и участия населения в осуществлении местного самоуправления на территории муниципального образования сельское поселение село Ванавара»</t>
  </si>
  <si>
    <t>22 100 00490</t>
  </si>
  <si>
    <t>22 100 00000</t>
  </si>
  <si>
    <t>22 000 00000</t>
  </si>
  <si>
    <t>Межбюджетные трансферты на осуществление Контрольно-счетной палатой Эвенкийского муниципального района полномочий контрольно-счетных органов сельских поселений Эвенкийского муниципального района по осуществлению внешнего финансового контроля</t>
  </si>
  <si>
    <t>Межбюджетные трансферты</t>
  </si>
  <si>
    <t>Иные межбюджетные трансферты</t>
  </si>
  <si>
    <t>1400</t>
  </si>
  <si>
    <t>1403</t>
  </si>
  <si>
    <t>82 100 00570</t>
  </si>
  <si>
    <t>Прочие межбюджетные трансферты общего характера</t>
  </si>
  <si>
    <t>Межбюджетные трансферты общего характера бюджетам субъектов Российской Федерации и муниципальных образований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</si>
</sst>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i/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34">
    <xf numFmtId="0" fontId="0" fillId="0" borderId="0" xfId="0"/>
    <xf numFmtId="0" fontId="4" fillId="3" borderId="1" xfId="0" applyFont="1" applyFill="1" applyBorder="1" applyAlignment="1">
      <alignment vertical="distributed"/>
    </xf>
    <xf numFmtId="0" fontId="3" fillId="4" borderId="1" xfId="1" applyNumberFormat="1" applyFont="1" applyFill="1" applyBorder="1" applyAlignment="1">
      <alignment horizontal="center" vertical="top" wrapText="1"/>
    </xf>
    <xf numFmtId="0" fontId="3" fillId="0" borderId="1" xfId="1" applyNumberFormat="1" applyFont="1" applyBorder="1" applyAlignment="1">
      <alignment horizontal="center" vertical="top" wrapText="1"/>
    </xf>
    <xf numFmtId="0" fontId="2" fillId="2" borderId="1" xfId="1" applyNumberFormat="1" applyFont="1" applyFill="1" applyBorder="1" applyAlignment="1">
      <alignment horizontal="center" vertical="top" wrapText="1"/>
    </xf>
    <xf numFmtId="0" fontId="2" fillId="0" borderId="1" xfId="1" applyNumberFormat="1" applyFont="1" applyBorder="1" applyAlignment="1">
      <alignment horizontal="center" vertical="top" wrapText="1"/>
    </xf>
    <xf numFmtId="0" fontId="3" fillId="5" borderId="1" xfId="1" applyNumberFormat="1" applyFont="1" applyFill="1" applyBorder="1" applyAlignment="1">
      <alignment horizontal="center" wrapText="1"/>
    </xf>
    <xf numFmtId="0" fontId="3" fillId="7" borderId="1" xfId="1" applyNumberFormat="1" applyFont="1" applyFill="1" applyBorder="1" applyAlignment="1">
      <alignment horizontal="center" vertical="top" wrapText="1"/>
    </xf>
    <xf numFmtId="0" fontId="3" fillId="2" borderId="1" xfId="1" applyNumberFormat="1" applyFont="1" applyFill="1" applyBorder="1" applyAlignment="1">
      <alignment horizontal="center" vertical="top" wrapText="1"/>
    </xf>
    <xf numFmtId="0" fontId="3" fillId="3" borderId="1" xfId="1" applyNumberFormat="1" applyFont="1" applyFill="1" applyBorder="1" applyAlignment="1">
      <alignment horizontal="center" vertical="top" wrapText="1"/>
    </xf>
    <xf numFmtId="0" fontId="2" fillId="3" borderId="1" xfId="1" applyNumberFormat="1" applyFont="1" applyFill="1" applyBorder="1" applyAlignment="1">
      <alignment horizontal="center" vertical="top" wrapText="1"/>
    </xf>
    <xf numFmtId="3" fontId="3" fillId="0" borderId="1" xfId="1" applyNumberFormat="1" applyFont="1" applyBorder="1" applyAlignment="1">
      <alignment horizontal="center" vertical="top" wrapText="1"/>
    </xf>
    <xf numFmtId="0" fontId="3" fillId="6" borderId="1" xfId="1" applyNumberFormat="1" applyFont="1" applyFill="1" applyBorder="1" applyAlignment="1">
      <alignment horizontal="center" vertical="top" wrapText="1"/>
    </xf>
    <xf numFmtId="0" fontId="3" fillId="6" borderId="1" xfId="1" applyNumberFormat="1" applyFont="1" applyFill="1" applyBorder="1" applyAlignment="1">
      <alignment horizontal="center" vertical="center" wrapText="1"/>
    </xf>
    <xf numFmtId="0" fontId="3" fillId="3" borderId="1" xfId="1" applyNumberFormat="1" applyFont="1" applyFill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5" fillId="0" borderId="0" xfId="0" applyFont="1"/>
    <xf numFmtId="0" fontId="6" fillId="0" borderId="1" xfId="0" applyFont="1" applyBorder="1" applyAlignment="1">
      <alignment horizontal="center" vertical="distributed"/>
    </xf>
    <xf numFmtId="0" fontId="5" fillId="0" borderId="1" xfId="0" applyFont="1" applyBorder="1" applyAlignment="1">
      <alignment horizontal="center" vertical="distributed"/>
    </xf>
    <xf numFmtId="0" fontId="6" fillId="5" borderId="1" xfId="0" applyFont="1" applyFill="1" applyBorder="1" applyAlignment="1">
      <alignment horizontal="center" vertical="distributed"/>
    </xf>
    <xf numFmtId="0" fontId="5" fillId="3" borderId="1" xfId="0" applyFont="1" applyFill="1" applyBorder="1" applyAlignment="1">
      <alignment horizontal="center"/>
    </xf>
    <xf numFmtId="0" fontId="5" fillId="2" borderId="1" xfId="0" applyFont="1" applyFill="1" applyBorder="1"/>
    <xf numFmtId="0" fontId="8" fillId="0" borderId="0" xfId="0" applyFont="1"/>
    <xf numFmtId="49" fontId="3" fillId="3" borderId="1" xfId="0" applyNumberFormat="1" applyFont="1" applyFill="1" applyBorder="1" applyAlignment="1">
      <alignment horizontal="center"/>
    </xf>
    <xf numFmtId="49" fontId="6" fillId="6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/>
    </xf>
    <xf numFmtId="49" fontId="3" fillId="4" borderId="1" xfId="1" applyNumberFormat="1" applyFont="1" applyFill="1" applyBorder="1" applyAlignment="1">
      <alignment horizontal="center" vertical="center" wrapText="1"/>
    </xf>
    <xf numFmtId="49" fontId="2" fillId="4" borderId="1" xfId="1" applyNumberFormat="1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2" fillId="5" borderId="1" xfId="1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164" fontId="7" fillId="7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7" borderId="1" xfId="0" applyNumberFormat="1" applyFont="1" applyFill="1" applyBorder="1" applyAlignment="1">
      <alignment horizontal="center" vertical="center"/>
    </xf>
    <xf numFmtId="49" fontId="5" fillId="7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5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0" fillId="0" borderId="1" xfId="0" applyFont="1" applyBorder="1" applyAlignment="1">
      <alignment vertical="distributed"/>
    </xf>
    <xf numFmtId="0" fontId="11" fillId="0" borderId="1" xfId="0" applyFont="1" applyBorder="1" applyAlignment="1">
      <alignment vertical="distributed"/>
    </xf>
    <xf numFmtId="0" fontId="11" fillId="5" borderId="1" xfId="0" applyFont="1" applyFill="1" applyBorder="1" applyAlignment="1">
      <alignment horizontal="left" vertical="distributed"/>
    </xf>
    <xf numFmtId="0" fontId="12" fillId="4" borderId="1" xfId="1" applyNumberFormat="1" applyFont="1" applyFill="1" applyBorder="1" applyAlignment="1">
      <alignment vertical="top" wrapText="1"/>
    </xf>
    <xf numFmtId="0" fontId="12" fillId="0" borderId="1" xfId="1" applyNumberFormat="1" applyFont="1" applyBorder="1" applyAlignment="1">
      <alignment vertical="top" wrapText="1"/>
    </xf>
    <xf numFmtId="0" fontId="13" fillId="2" borderId="1" xfId="1" applyNumberFormat="1" applyFont="1" applyFill="1" applyBorder="1" applyAlignment="1">
      <alignment vertical="top" wrapText="1"/>
    </xf>
    <xf numFmtId="0" fontId="13" fillId="0" borderId="1" xfId="1" applyNumberFormat="1" applyFont="1" applyBorder="1" applyAlignment="1">
      <alignment vertical="top" wrapText="1"/>
    </xf>
    <xf numFmtId="0" fontId="10" fillId="0" borderId="1" xfId="0" applyFont="1" applyBorder="1"/>
    <xf numFmtId="0" fontId="12" fillId="5" borderId="1" xfId="1" applyNumberFormat="1" applyFont="1" applyFill="1" applyBorder="1" applyAlignment="1">
      <alignment vertical="top" wrapText="1"/>
    </xf>
    <xf numFmtId="0" fontId="14" fillId="7" borderId="1" xfId="1" applyNumberFormat="1" applyFont="1" applyFill="1" applyBorder="1" applyAlignment="1">
      <alignment vertical="top" wrapText="1"/>
    </xf>
    <xf numFmtId="0" fontId="13" fillId="3" borderId="1" xfId="1" applyNumberFormat="1" applyFont="1" applyFill="1" applyBorder="1" applyAlignment="1">
      <alignment vertical="top" wrapText="1"/>
    </xf>
    <xf numFmtId="0" fontId="12" fillId="7" borderId="1" xfId="1" applyNumberFormat="1" applyFont="1" applyFill="1" applyBorder="1" applyAlignment="1">
      <alignment vertical="top" wrapText="1"/>
    </xf>
    <xf numFmtId="0" fontId="12" fillId="3" borderId="1" xfId="1" applyNumberFormat="1" applyFont="1" applyFill="1" applyBorder="1" applyAlignment="1">
      <alignment vertical="top" wrapText="1"/>
    </xf>
    <xf numFmtId="0" fontId="10" fillId="0" borderId="1" xfId="0" applyFont="1" applyBorder="1" applyAlignment="1">
      <alignment horizontal="left" vertical="distributed"/>
    </xf>
    <xf numFmtId="0" fontId="11" fillId="6" borderId="1" xfId="0" applyFont="1" applyFill="1" applyBorder="1" applyAlignment="1">
      <alignment vertical="distributed"/>
    </xf>
    <xf numFmtId="0" fontId="12" fillId="6" borderId="1" xfId="1" applyNumberFormat="1" applyFont="1" applyFill="1" applyBorder="1" applyAlignment="1">
      <alignment vertical="top" wrapText="1"/>
    </xf>
    <xf numFmtId="0" fontId="10" fillId="0" borderId="0" xfId="0" applyFont="1" applyAlignment="1">
      <alignment vertical="distributed"/>
    </xf>
    <xf numFmtId="0" fontId="15" fillId="4" borderId="1" xfId="0" applyFont="1" applyFill="1" applyBorder="1" applyAlignment="1">
      <alignment vertical="distributed"/>
    </xf>
    <xf numFmtId="0" fontId="14" fillId="0" borderId="1" xfId="1" applyNumberFormat="1" applyFont="1" applyBorder="1" applyAlignment="1">
      <alignment vertical="top" wrapText="1"/>
    </xf>
    <xf numFmtId="0" fontId="11" fillId="2" borderId="1" xfId="0" applyFont="1" applyFill="1" applyBorder="1"/>
    <xf numFmtId="0" fontId="11" fillId="2" borderId="1" xfId="0" applyFont="1" applyFill="1" applyBorder="1" applyAlignment="1">
      <alignment vertical="distributed"/>
    </xf>
    <xf numFmtId="0" fontId="16" fillId="0" borderId="1" xfId="0" applyFont="1" applyBorder="1" applyAlignment="1">
      <alignment vertical="distributed"/>
    </xf>
    <xf numFmtId="0" fontId="10" fillId="0" borderId="0" xfId="0" applyFont="1"/>
    <xf numFmtId="0" fontId="17" fillId="4" borderId="1" xfId="0" applyFont="1" applyFill="1" applyBorder="1" applyAlignment="1">
      <alignment vertical="distributed"/>
    </xf>
    <xf numFmtId="0" fontId="18" fillId="0" borderId="1" xfId="0" applyFont="1" applyBorder="1" applyAlignment="1">
      <alignment vertical="distributed"/>
    </xf>
    <xf numFmtId="0" fontId="11" fillId="0" borderId="1" xfId="0" applyFont="1" applyBorder="1"/>
    <xf numFmtId="0" fontId="18" fillId="3" borderId="1" xfId="0" applyFont="1" applyFill="1" applyBorder="1" applyAlignment="1">
      <alignment vertical="distributed"/>
    </xf>
    <xf numFmtId="0" fontId="11" fillId="0" borderId="1" xfId="0" applyFont="1" applyBorder="1" applyAlignment="1">
      <alignment horizontal="center" vertical="distributed"/>
    </xf>
    <xf numFmtId="0" fontId="10" fillId="3" borderId="1" xfId="0" applyFont="1" applyFill="1" applyBorder="1" applyAlignment="1">
      <alignment vertical="distributed"/>
    </xf>
    <xf numFmtId="164" fontId="7" fillId="0" borderId="1" xfId="0" applyNumberFormat="1" applyFont="1" applyBorder="1" applyAlignment="1">
      <alignment horizontal="center" vertical="center"/>
    </xf>
    <xf numFmtId="49" fontId="3" fillId="3" borderId="1" xfId="1" applyNumberFormat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/>
    </xf>
    <xf numFmtId="0" fontId="20" fillId="0" borderId="1" xfId="1" applyNumberFormat="1" applyFont="1" applyBorder="1" applyAlignment="1">
      <alignment vertical="top" wrapText="1"/>
    </xf>
    <xf numFmtId="164" fontId="6" fillId="7" borderId="1" xfId="0" applyNumberFormat="1" applyFont="1" applyFill="1" applyBorder="1" applyAlignment="1">
      <alignment horizontal="center" vertical="center"/>
    </xf>
    <xf numFmtId="164" fontId="6" fillId="6" borderId="1" xfId="0" applyNumberFormat="1" applyFont="1" applyFill="1" applyBorder="1" applyAlignment="1">
      <alignment horizontal="center" vertical="center"/>
    </xf>
    <xf numFmtId="164" fontId="5" fillId="6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19" fillId="3" borderId="1" xfId="0" applyNumberFormat="1" applyFont="1" applyFill="1" applyBorder="1" applyAlignment="1">
      <alignment horizontal="center" vertical="center"/>
    </xf>
    <xf numFmtId="0" fontId="13" fillId="0" borderId="1" xfId="1" applyNumberFormat="1" applyFont="1" applyBorder="1" applyAlignment="1">
      <alignment vertical="distributed" wrapText="1"/>
    </xf>
    <xf numFmtId="0" fontId="16" fillId="0" borderId="0" xfId="0" applyFont="1" applyAlignment="1">
      <alignment vertical="distributed"/>
    </xf>
    <xf numFmtId="49" fontId="7" fillId="0" borderId="1" xfId="0" applyNumberFormat="1" applyFont="1" applyBorder="1" applyAlignment="1">
      <alignment horizontal="center" vertical="center"/>
    </xf>
    <xf numFmtId="0" fontId="13" fillId="0" borderId="2" xfId="1" applyNumberFormat="1" applyFont="1" applyFill="1" applyBorder="1" applyAlignment="1">
      <alignment vertical="top" wrapText="1"/>
    </xf>
    <xf numFmtId="0" fontId="15" fillId="0" borderId="0" xfId="0" applyFont="1" applyAlignment="1">
      <alignment vertical="distributed"/>
    </xf>
    <xf numFmtId="164" fontId="3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5" fillId="0" borderId="0" xfId="0" applyNumberFormat="1" applyFont="1"/>
    <xf numFmtId="0" fontId="11" fillId="0" borderId="0" xfId="0" applyFont="1" applyAlignment="1">
      <alignment vertical="distributed"/>
    </xf>
    <xf numFmtId="164" fontId="5" fillId="4" borderId="1" xfId="0" applyNumberFormat="1" applyFont="1" applyFill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8" borderId="1" xfId="0" applyFont="1" applyFill="1" applyBorder="1" applyAlignment="1">
      <alignment horizontal="center" vertical="center"/>
    </xf>
    <xf numFmtId="164" fontId="5" fillId="8" borderId="1" xfId="0" applyNumberFormat="1" applyFont="1" applyFill="1" applyBorder="1" applyAlignment="1">
      <alignment horizontal="center" vertical="center"/>
    </xf>
    <xf numFmtId="49" fontId="6" fillId="8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1" applyFont="1" applyFill="1" applyAlignment="1">
      <alignment horizontal="center" vertical="distributed" wrapText="1"/>
    </xf>
    <xf numFmtId="0" fontId="5" fillId="0" borderId="0" xfId="0" applyFont="1" applyAlignment="1">
      <alignment horizontal="right" vertical="center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7"/>
  <sheetViews>
    <sheetView tabSelected="1" topLeftCell="A105" zoomScale="120" zoomScaleNormal="120" workbookViewId="0">
      <selection activeCell="A417" sqref="A417"/>
    </sheetView>
  </sheetViews>
  <sheetFormatPr defaultRowHeight="12" outlineLevelRow="2" x14ac:dyDescent="0.2"/>
  <cols>
    <col min="1" max="1" width="5.5703125" style="16" customWidth="1"/>
    <col min="2" max="2" width="61.140625" style="16" customWidth="1"/>
    <col min="3" max="3" width="9.5703125" style="16" customWidth="1"/>
    <col min="4" max="4" width="9.5703125" style="25" customWidth="1"/>
    <col min="5" max="5" width="11.42578125" style="25" customWidth="1"/>
    <col min="6" max="6" width="7" style="25" customWidth="1"/>
    <col min="7" max="7" width="9.7109375" style="25" customWidth="1"/>
    <col min="8" max="8" width="8.85546875" style="25" customWidth="1"/>
    <col min="9" max="9" width="8" style="25" customWidth="1"/>
    <col min="10" max="16384" width="9.140625" style="16"/>
  </cols>
  <sheetData>
    <row r="1" spans="1:10" x14ac:dyDescent="0.2">
      <c r="G1" s="131" t="s">
        <v>292</v>
      </c>
      <c r="H1" s="131"/>
      <c r="I1" s="131"/>
    </row>
    <row r="2" spans="1:10" ht="15" customHeight="1" x14ac:dyDescent="0.2">
      <c r="D2" s="133" t="s">
        <v>273</v>
      </c>
      <c r="E2" s="133"/>
      <c r="F2" s="133"/>
      <c r="G2" s="133"/>
      <c r="H2" s="133"/>
      <c r="I2" s="133"/>
    </row>
    <row r="3" spans="1:10" x14ac:dyDescent="0.2">
      <c r="D3" s="133" t="s">
        <v>332</v>
      </c>
      <c r="E3" s="133"/>
      <c r="F3" s="133"/>
      <c r="G3" s="133"/>
      <c r="H3" s="133"/>
      <c r="I3" s="133"/>
    </row>
    <row r="4" spans="1:10" x14ac:dyDescent="0.2">
      <c r="D4" s="133" t="s">
        <v>333</v>
      </c>
      <c r="E4" s="133"/>
      <c r="F4" s="133"/>
      <c r="G4" s="133"/>
      <c r="H4" s="133"/>
      <c r="I4" s="133"/>
    </row>
    <row r="5" spans="1:10" x14ac:dyDescent="0.2">
      <c r="D5" s="133" t="s">
        <v>334</v>
      </c>
      <c r="E5" s="133"/>
      <c r="F5" s="133"/>
      <c r="G5" s="133"/>
      <c r="H5" s="133"/>
      <c r="I5" s="133"/>
    </row>
    <row r="6" spans="1:10" ht="15" customHeight="1" x14ac:dyDescent="0.2">
      <c r="D6" s="133"/>
      <c r="E6" s="133"/>
      <c r="F6" s="133"/>
      <c r="G6" s="133"/>
      <c r="H6" s="133"/>
      <c r="I6" s="133"/>
    </row>
    <row r="7" spans="1:10" ht="15" customHeight="1" x14ac:dyDescent="0.2">
      <c r="D7" s="133"/>
      <c r="E7" s="133"/>
      <c r="F7" s="133"/>
      <c r="G7" s="133"/>
      <c r="H7" s="133"/>
      <c r="I7" s="133"/>
    </row>
    <row r="8" spans="1:10" ht="9.75" customHeight="1" x14ac:dyDescent="0.2">
      <c r="D8" s="133"/>
      <c r="E8" s="133"/>
      <c r="F8" s="133"/>
      <c r="G8" s="133"/>
      <c r="H8" s="133"/>
      <c r="I8" s="133"/>
    </row>
    <row r="9" spans="1:10" ht="17.25" customHeight="1" x14ac:dyDescent="0.2">
      <c r="A9" s="132" t="s">
        <v>335</v>
      </c>
      <c r="B9" s="132"/>
      <c r="C9" s="132"/>
      <c r="D9" s="132"/>
      <c r="E9" s="132"/>
      <c r="F9" s="132"/>
      <c r="G9" s="132"/>
      <c r="H9" s="132"/>
      <c r="I9" s="132"/>
    </row>
    <row r="10" spans="1:10" x14ac:dyDescent="0.2">
      <c r="I10" s="25" t="s">
        <v>13</v>
      </c>
    </row>
    <row r="11" spans="1:10" ht="27.75" customHeight="1" x14ac:dyDescent="0.2">
      <c r="A11" s="99" t="s">
        <v>3</v>
      </c>
      <c r="B11" s="17" t="s">
        <v>4</v>
      </c>
      <c r="C11" s="17" t="s">
        <v>60</v>
      </c>
      <c r="D11" s="70" t="s">
        <v>2</v>
      </c>
      <c r="E11" s="70" t="s">
        <v>0</v>
      </c>
      <c r="F11" s="70" t="s">
        <v>1</v>
      </c>
      <c r="G11" s="70" t="s">
        <v>336</v>
      </c>
      <c r="H11" s="70" t="s">
        <v>337</v>
      </c>
      <c r="I11" s="70" t="s">
        <v>338</v>
      </c>
      <c r="J11" s="71"/>
    </row>
    <row r="12" spans="1:10" ht="13.5" customHeight="1" x14ac:dyDescent="0.2">
      <c r="A12" s="17">
        <v>1</v>
      </c>
      <c r="B12" s="17">
        <v>2</v>
      </c>
      <c r="C12" s="17">
        <v>3</v>
      </c>
      <c r="D12" s="26">
        <v>4</v>
      </c>
      <c r="E12" s="26">
        <v>5</v>
      </c>
      <c r="F12" s="26">
        <v>6</v>
      </c>
      <c r="G12" s="26">
        <v>7</v>
      </c>
      <c r="H12" s="26">
        <v>8</v>
      </c>
      <c r="I12" s="26">
        <v>9</v>
      </c>
    </row>
    <row r="13" spans="1:10" ht="19.5" customHeight="1" x14ac:dyDescent="0.2">
      <c r="A13" s="18">
        <v>1</v>
      </c>
      <c r="B13" s="74" t="s">
        <v>61</v>
      </c>
      <c r="C13" s="19">
        <v>299</v>
      </c>
      <c r="D13" s="27"/>
      <c r="E13" s="27"/>
      <c r="F13" s="27"/>
      <c r="G13" s="28">
        <f t="shared" ref="G13:I15" si="0">G14</f>
        <v>4189.6000000000004</v>
      </c>
      <c r="H13" s="28">
        <f t="shared" si="0"/>
        <v>4189.6000000000004</v>
      </c>
      <c r="I13" s="28">
        <f t="shared" si="0"/>
        <v>4189.6000000000004</v>
      </c>
    </row>
    <row r="14" spans="1:10" x14ac:dyDescent="0.2">
      <c r="A14" s="20">
        <f>A13+1</f>
        <v>2</v>
      </c>
      <c r="B14" s="75" t="s">
        <v>5</v>
      </c>
      <c r="C14" s="2">
        <v>299</v>
      </c>
      <c r="D14" s="29" t="s">
        <v>208</v>
      </c>
      <c r="E14" s="30"/>
      <c r="F14" s="30"/>
      <c r="G14" s="31">
        <f t="shared" si="0"/>
        <v>4189.6000000000004</v>
      </c>
      <c r="H14" s="31">
        <f t="shared" si="0"/>
        <v>4189.6000000000004</v>
      </c>
      <c r="I14" s="31">
        <f t="shared" si="0"/>
        <v>4189.6000000000004</v>
      </c>
    </row>
    <row r="15" spans="1:10" ht="22.5" customHeight="1" x14ac:dyDescent="0.2">
      <c r="A15" s="20">
        <f t="shared" ref="A15:A95" si="1">A14+1</f>
        <v>3</v>
      </c>
      <c r="B15" s="76" t="s">
        <v>15</v>
      </c>
      <c r="C15" s="3">
        <v>299</v>
      </c>
      <c r="D15" s="32" t="s">
        <v>16</v>
      </c>
      <c r="E15" s="33"/>
      <c r="F15" s="33"/>
      <c r="G15" s="34">
        <f t="shared" si="0"/>
        <v>4189.6000000000004</v>
      </c>
      <c r="H15" s="34">
        <f t="shared" si="0"/>
        <v>4189.6000000000004</v>
      </c>
      <c r="I15" s="34">
        <f t="shared" si="0"/>
        <v>4189.6000000000004</v>
      </c>
    </row>
    <row r="16" spans="1:10" x14ac:dyDescent="0.2">
      <c r="A16" s="20">
        <f t="shared" si="1"/>
        <v>4</v>
      </c>
      <c r="B16" s="77" t="s">
        <v>6</v>
      </c>
      <c r="C16" s="4">
        <v>299</v>
      </c>
      <c r="D16" s="35" t="s">
        <v>16</v>
      </c>
      <c r="E16" s="35" t="s">
        <v>68</v>
      </c>
      <c r="F16" s="36"/>
      <c r="G16" s="37">
        <f>G17</f>
        <v>4189.6000000000004</v>
      </c>
      <c r="H16" s="37">
        <f t="shared" ref="H16:I16" si="2">H17</f>
        <v>4189.6000000000004</v>
      </c>
      <c r="I16" s="37">
        <f t="shared" si="2"/>
        <v>4189.6000000000004</v>
      </c>
    </row>
    <row r="17" spans="1:11" ht="15.75" customHeight="1" x14ac:dyDescent="0.2">
      <c r="A17" s="20">
        <f t="shared" si="1"/>
        <v>5</v>
      </c>
      <c r="B17" s="78" t="s">
        <v>151</v>
      </c>
      <c r="C17" s="5">
        <v>299</v>
      </c>
      <c r="D17" s="32" t="s">
        <v>16</v>
      </c>
      <c r="E17" s="32" t="s">
        <v>67</v>
      </c>
      <c r="F17" s="33"/>
      <c r="G17" s="38">
        <f>G18+G21</f>
        <v>4189.6000000000004</v>
      </c>
      <c r="H17" s="38">
        <f t="shared" ref="H17:I17" si="3">H18+H21</f>
        <v>4189.6000000000004</v>
      </c>
      <c r="I17" s="38">
        <f t="shared" si="3"/>
        <v>4189.6000000000004</v>
      </c>
    </row>
    <row r="18" spans="1:11" ht="22.5" x14ac:dyDescent="0.2">
      <c r="A18" s="20">
        <f t="shared" si="1"/>
        <v>6</v>
      </c>
      <c r="B18" s="78" t="s">
        <v>203</v>
      </c>
      <c r="C18" s="5">
        <v>299</v>
      </c>
      <c r="D18" s="33" t="s">
        <v>16</v>
      </c>
      <c r="E18" s="32" t="s">
        <v>204</v>
      </c>
      <c r="F18" s="33"/>
      <c r="G18" s="101">
        <f t="shared" ref="G18:I19" si="4">G19</f>
        <v>1730.4</v>
      </c>
      <c r="H18" s="101">
        <f t="shared" si="4"/>
        <v>1730.4</v>
      </c>
      <c r="I18" s="101">
        <f t="shared" si="4"/>
        <v>1730.4</v>
      </c>
    </row>
    <row r="19" spans="1:11" ht="35.25" customHeight="1" x14ac:dyDescent="0.2">
      <c r="A19" s="20">
        <f t="shared" si="1"/>
        <v>7</v>
      </c>
      <c r="B19" s="78" t="s">
        <v>14</v>
      </c>
      <c r="C19" s="5">
        <v>299</v>
      </c>
      <c r="D19" s="33" t="s">
        <v>16</v>
      </c>
      <c r="E19" s="33" t="s">
        <v>204</v>
      </c>
      <c r="F19" s="39">
        <v>100</v>
      </c>
      <c r="G19" s="40">
        <f t="shared" si="4"/>
        <v>1730.4</v>
      </c>
      <c r="H19" s="40">
        <f t="shared" si="4"/>
        <v>1730.4</v>
      </c>
      <c r="I19" s="40">
        <f t="shared" si="4"/>
        <v>1730.4</v>
      </c>
    </row>
    <row r="20" spans="1:11" ht="13.5" customHeight="1" x14ac:dyDescent="0.2">
      <c r="A20" s="20">
        <f t="shared" si="1"/>
        <v>8</v>
      </c>
      <c r="B20" s="78" t="s">
        <v>7</v>
      </c>
      <c r="C20" s="5">
        <v>299</v>
      </c>
      <c r="D20" s="33" t="s">
        <v>16</v>
      </c>
      <c r="E20" s="33" t="s">
        <v>204</v>
      </c>
      <c r="F20" s="33" t="s">
        <v>8</v>
      </c>
      <c r="G20" s="38">
        <v>1730.4</v>
      </c>
      <c r="H20" s="38">
        <v>1730.4</v>
      </c>
      <c r="I20" s="38">
        <v>1730.4</v>
      </c>
    </row>
    <row r="21" spans="1:11" ht="22.5" x14ac:dyDescent="0.2">
      <c r="A21" s="20">
        <f>A20+1</f>
        <v>9</v>
      </c>
      <c r="B21" s="78" t="s">
        <v>152</v>
      </c>
      <c r="C21" s="5">
        <v>299</v>
      </c>
      <c r="D21" s="33" t="s">
        <v>16</v>
      </c>
      <c r="E21" s="32" t="s">
        <v>121</v>
      </c>
      <c r="F21" s="38"/>
      <c r="G21" s="101">
        <f>G22+G24+G26</f>
        <v>2459.2000000000003</v>
      </c>
      <c r="H21" s="101">
        <f t="shared" ref="H21:I21" si="5">H22+H24+H26</f>
        <v>2459.2000000000003</v>
      </c>
      <c r="I21" s="101">
        <f t="shared" si="5"/>
        <v>2459.2000000000003</v>
      </c>
    </row>
    <row r="22" spans="1:11" ht="34.5" customHeight="1" x14ac:dyDescent="0.2">
      <c r="A22" s="20">
        <f t="shared" si="1"/>
        <v>10</v>
      </c>
      <c r="B22" s="78" t="s">
        <v>14</v>
      </c>
      <c r="C22" s="5">
        <v>299</v>
      </c>
      <c r="D22" s="33" t="s">
        <v>16</v>
      </c>
      <c r="E22" s="33" t="s">
        <v>121</v>
      </c>
      <c r="F22" s="39">
        <v>100</v>
      </c>
      <c r="G22" s="40">
        <f>G23</f>
        <v>2040.4</v>
      </c>
      <c r="H22" s="40">
        <f t="shared" ref="H22:I22" si="6">H23</f>
        <v>2040.4</v>
      </c>
      <c r="I22" s="40">
        <f t="shared" si="6"/>
        <v>2040.4</v>
      </c>
    </row>
    <row r="23" spans="1:11" ht="16.5" customHeight="1" x14ac:dyDescent="0.2">
      <c r="A23" s="20">
        <f t="shared" si="1"/>
        <v>11</v>
      </c>
      <c r="B23" s="78" t="s">
        <v>7</v>
      </c>
      <c r="C23" s="5">
        <v>299</v>
      </c>
      <c r="D23" s="33" t="s">
        <v>16</v>
      </c>
      <c r="E23" s="33" t="s">
        <v>121</v>
      </c>
      <c r="F23" s="33" t="s">
        <v>8</v>
      </c>
      <c r="G23" s="38">
        <v>2040.4</v>
      </c>
      <c r="H23" s="38">
        <v>2040.4</v>
      </c>
      <c r="I23" s="38">
        <v>2040.4</v>
      </c>
    </row>
    <row r="24" spans="1:11" ht="13.5" customHeight="1" x14ac:dyDescent="0.2">
      <c r="A24" s="20">
        <f t="shared" si="1"/>
        <v>12</v>
      </c>
      <c r="B24" s="78" t="s">
        <v>158</v>
      </c>
      <c r="C24" s="5">
        <v>299</v>
      </c>
      <c r="D24" s="33" t="s">
        <v>16</v>
      </c>
      <c r="E24" s="33" t="s">
        <v>121</v>
      </c>
      <c r="F24" s="39" t="s">
        <v>10</v>
      </c>
      <c r="G24" s="40">
        <f>G25</f>
        <v>418.3</v>
      </c>
      <c r="H24" s="40">
        <f>H25</f>
        <v>418.3</v>
      </c>
      <c r="I24" s="40">
        <f>I25</f>
        <v>418.3</v>
      </c>
    </row>
    <row r="25" spans="1:11" ht="22.5" x14ac:dyDescent="0.2">
      <c r="A25" s="20">
        <f t="shared" si="1"/>
        <v>13</v>
      </c>
      <c r="B25" s="78" t="s">
        <v>11</v>
      </c>
      <c r="C25" s="5">
        <v>299</v>
      </c>
      <c r="D25" s="33" t="s">
        <v>16</v>
      </c>
      <c r="E25" s="33" t="s">
        <v>121</v>
      </c>
      <c r="F25" s="33" t="s">
        <v>12</v>
      </c>
      <c r="G25" s="38">
        <v>418.3</v>
      </c>
      <c r="H25" s="38">
        <v>418.3</v>
      </c>
      <c r="I25" s="38">
        <v>418.3</v>
      </c>
      <c r="K25" s="121"/>
    </row>
    <row r="26" spans="1:11" x14ac:dyDescent="0.2">
      <c r="A26" s="20">
        <f>A25+1</f>
        <v>14</v>
      </c>
      <c r="B26" s="79" t="s">
        <v>21</v>
      </c>
      <c r="C26" s="5">
        <v>299</v>
      </c>
      <c r="D26" s="33" t="s">
        <v>16</v>
      </c>
      <c r="E26" s="33" t="s">
        <v>121</v>
      </c>
      <c r="F26" s="33" t="s">
        <v>149</v>
      </c>
      <c r="G26" s="38">
        <f>G27</f>
        <v>0.5</v>
      </c>
      <c r="H26" s="38">
        <f>H27</f>
        <v>0.5</v>
      </c>
      <c r="I26" s="38">
        <f>I27</f>
        <v>0.5</v>
      </c>
    </row>
    <row r="27" spans="1:11" x14ac:dyDescent="0.2">
      <c r="A27" s="20">
        <f>A26+1</f>
        <v>15</v>
      </c>
      <c r="B27" s="79" t="s">
        <v>20</v>
      </c>
      <c r="C27" s="5">
        <v>299</v>
      </c>
      <c r="D27" s="33" t="s">
        <v>16</v>
      </c>
      <c r="E27" s="33" t="s">
        <v>121</v>
      </c>
      <c r="F27" s="33" t="s">
        <v>150</v>
      </c>
      <c r="G27" s="38">
        <v>0.5</v>
      </c>
      <c r="H27" s="38">
        <v>0.5</v>
      </c>
      <c r="I27" s="38">
        <v>0.5</v>
      </c>
    </row>
    <row r="28" spans="1:11" ht="21" x14ac:dyDescent="0.2">
      <c r="A28" s="20">
        <f>A27+1</f>
        <v>16</v>
      </c>
      <c r="B28" s="80" t="s">
        <v>62</v>
      </c>
      <c r="C28" s="6">
        <v>300</v>
      </c>
      <c r="D28" s="42"/>
      <c r="E28" s="42"/>
      <c r="F28" s="42"/>
      <c r="G28" s="28">
        <f>G29+G87+G94+G120+G184+G326+G371</f>
        <v>133082.79999999999</v>
      </c>
      <c r="H28" s="28">
        <f>H29+H87+H94+H120+H184+H326+H371</f>
        <v>120059.9</v>
      </c>
      <c r="I28" s="28">
        <f>I29+I87+I94+I120+I184+I326+I371</f>
        <v>116068.19999999998</v>
      </c>
    </row>
    <row r="29" spans="1:11" x14ac:dyDescent="0.2">
      <c r="A29" s="20">
        <f t="shared" si="1"/>
        <v>17</v>
      </c>
      <c r="B29" s="75" t="s">
        <v>5</v>
      </c>
      <c r="C29" s="2">
        <v>300</v>
      </c>
      <c r="D29" s="29" t="s">
        <v>208</v>
      </c>
      <c r="E29" s="30"/>
      <c r="F29" s="30"/>
      <c r="G29" s="123">
        <f>G30+G38+G57+G65+G52</f>
        <v>39129.199999999997</v>
      </c>
      <c r="H29" s="123">
        <f t="shared" ref="H29:I29" si="7">H30+H38+H57+H65+H52</f>
        <v>39129.199999999997</v>
      </c>
      <c r="I29" s="123">
        <f t="shared" si="7"/>
        <v>39129.199999999997</v>
      </c>
    </row>
    <row r="30" spans="1:11" ht="21" x14ac:dyDescent="0.2">
      <c r="A30" s="20">
        <f>A29+1</f>
        <v>18</v>
      </c>
      <c r="B30" s="84" t="s">
        <v>205</v>
      </c>
      <c r="C30" s="9">
        <v>300</v>
      </c>
      <c r="D30" s="102" t="s">
        <v>206</v>
      </c>
      <c r="E30" s="103"/>
      <c r="F30" s="103"/>
      <c r="G30" s="49">
        <f>G31</f>
        <v>1882.3</v>
      </c>
      <c r="H30" s="49">
        <f t="shared" ref="H30:I30" si="8">H31</f>
        <v>1882.3</v>
      </c>
      <c r="I30" s="49">
        <f t="shared" si="8"/>
        <v>1882.3</v>
      </c>
    </row>
    <row r="31" spans="1:11" ht="12.75" customHeight="1" x14ac:dyDescent="0.2">
      <c r="A31" s="20">
        <f t="shared" ref="A31:A35" si="9">A30+1</f>
        <v>19</v>
      </c>
      <c r="B31" s="77" t="s">
        <v>211</v>
      </c>
      <c r="C31" s="8">
        <v>300</v>
      </c>
      <c r="D31" s="35" t="s">
        <v>206</v>
      </c>
      <c r="E31" s="35" t="s">
        <v>210</v>
      </c>
      <c r="F31" s="36"/>
      <c r="G31" s="46">
        <f>G32</f>
        <v>1882.3</v>
      </c>
      <c r="H31" s="46">
        <f t="shared" ref="H31:I31" si="10">H32</f>
        <v>1882.3</v>
      </c>
      <c r="I31" s="46">
        <f t="shared" si="10"/>
        <v>1882.3</v>
      </c>
    </row>
    <row r="32" spans="1:11" ht="12.75" customHeight="1" x14ac:dyDescent="0.2">
      <c r="A32" s="20">
        <f t="shared" si="9"/>
        <v>20</v>
      </c>
      <c r="B32" s="82" t="s">
        <v>213</v>
      </c>
      <c r="C32" s="9">
        <v>300</v>
      </c>
      <c r="D32" s="102" t="s">
        <v>206</v>
      </c>
      <c r="E32" s="102" t="s">
        <v>212</v>
      </c>
      <c r="F32" s="103"/>
      <c r="G32" s="49">
        <f>G33</f>
        <v>1882.3</v>
      </c>
      <c r="H32" s="49">
        <f t="shared" ref="H32:I32" si="11">H33</f>
        <v>1882.3</v>
      </c>
      <c r="I32" s="49">
        <f t="shared" si="11"/>
        <v>1882.3</v>
      </c>
    </row>
    <row r="33" spans="1:9" ht="22.5" x14ac:dyDescent="0.2">
      <c r="A33" s="20">
        <f t="shared" si="9"/>
        <v>21</v>
      </c>
      <c r="B33" s="82" t="s">
        <v>209</v>
      </c>
      <c r="C33" s="9">
        <v>300</v>
      </c>
      <c r="D33" s="102" t="s">
        <v>206</v>
      </c>
      <c r="E33" s="102" t="s">
        <v>207</v>
      </c>
      <c r="F33" s="103"/>
      <c r="G33" s="49">
        <f>G34+G36</f>
        <v>1882.3</v>
      </c>
      <c r="H33" s="49">
        <f t="shared" ref="H33:I33" si="12">H34</f>
        <v>1882.3</v>
      </c>
      <c r="I33" s="49">
        <f t="shared" si="12"/>
        <v>1882.3</v>
      </c>
    </row>
    <row r="34" spans="1:9" ht="33.75" x14ac:dyDescent="0.2">
      <c r="A34" s="20">
        <f t="shared" si="9"/>
        <v>22</v>
      </c>
      <c r="B34" s="78" t="s">
        <v>14</v>
      </c>
      <c r="C34" s="9">
        <v>300</v>
      </c>
      <c r="D34" s="102" t="s">
        <v>206</v>
      </c>
      <c r="E34" s="103" t="s">
        <v>207</v>
      </c>
      <c r="F34" s="103" t="s">
        <v>214</v>
      </c>
      <c r="G34" s="104">
        <f>G35</f>
        <v>1882.3</v>
      </c>
      <c r="H34" s="104">
        <f t="shared" ref="H34:I34" si="13">H35</f>
        <v>1882.3</v>
      </c>
      <c r="I34" s="104">
        <f t="shared" si="13"/>
        <v>1882.3</v>
      </c>
    </row>
    <row r="35" spans="1:9" x14ac:dyDescent="0.2">
      <c r="A35" s="20">
        <f t="shared" si="9"/>
        <v>23</v>
      </c>
      <c r="B35" s="78" t="s">
        <v>7</v>
      </c>
      <c r="C35" s="9">
        <v>300</v>
      </c>
      <c r="D35" s="102" t="s">
        <v>206</v>
      </c>
      <c r="E35" s="103" t="s">
        <v>207</v>
      </c>
      <c r="F35" s="103" t="s">
        <v>8</v>
      </c>
      <c r="G35" s="104">
        <v>1882.3</v>
      </c>
      <c r="H35" s="104">
        <v>1882.3</v>
      </c>
      <c r="I35" s="104">
        <v>1882.3</v>
      </c>
    </row>
    <row r="36" spans="1:9" hidden="1" outlineLevel="1" x14ac:dyDescent="0.2">
      <c r="A36" s="20">
        <f>A35+1</f>
        <v>24</v>
      </c>
      <c r="B36" s="94" t="s">
        <v>64</v>
      </c>
      <c r="C36" s="9">
        <v>300</v>
      </c>
      <c r="D36" s="102" t="s">
        <v>206</v>
      </c>
      <c r="E36" s="103" t="s">
        <v>207</v>
      </c>
      <c r="F36" s="103" t="s">
        <v>87</v>
      </c>
      <c r="G36" s="104">
        <f>G37</f>
        <v>0</v>
      </c>
      <c r="H36" s="104"/>
      <c r="I36" s="104"/>
    </row>
    <row r="37" spans="1:9" hidden="1" outlineLevel="1" x14ac:dyDescent="0.2">
      <c r="A37" s="20">
        <f t="shared" ref="A37" si="14">A36+1</f>
        <v>25</v>
      </c>
      <c r="B37" s="72" t="s">
        <v>308</v>
      </c>
      <c r="C37" s="9">
        <v>300</v>
      </c>
      <c r="D37" s="102" t="s">
        <v>206</v>
      </c>
      <c r="E37" s="103" t="s">
        <v>207</v>
      </c>
      <c r="F37" s="103" t="s">
        <v>317</v>
      </c>
      <c r="G37" s="104">
        <v>0</v>
      </c>
      <c r="H37" s="104"/>
      <c r="I37" s="104"/>
    </row>
    <row r="38" spans="1:9" s="22" customFormat="1" ht="33.75" collapsed="1" x14ac:dyDescent="0.2">
      <c r="A38" s="20">
        <f>A35+1</f>
        <v>24</v>
      </c>
      <c r="B38" s="81" t="s">
        <v>17</v>
      </c>
      <c r="C38" s="7">
        <v>300</v>
      </c>
      <c r="D38" s="54" t="s">
        <v>19</v>
      </c>
      <c r="E38" s="43"/>
      <c r="F38" s="43"/>
      <c r="G38" s="44">
        <f t="shared" ref="G38:I38" si="15">G39</f>
        <v>29176.7</v>
      </c>
      <c r="H38" s="44">
        <f t="shared" si="15"/>
        <v>29176.7</v>
      </c>
      <c r="I38" s="44">
        <f t="shared" si="15"/>
        <v>29176.7</v>
      </c>
    </row>
    <row r="39" spans="1:9" x14ac:dyDescent="0.2">
      <c r="A39" s="20">
        <f t="shared" si="1"/>
        <v>25</v>
      </c>
      <c r="B39" s="77" t="s">
        <v>18</v>
      </c>
      <c r="C39" s="8">
        <v>300</v>
      </c>
      <c r="D39" s="45" t="s">
        <v>19</v>
      </c>
      <c r="E39" s="45" t="s">
        <v>69</v>
      </c>
      <c r="F39" s="41"/>
      <c r="G39" s="46">
        <f>G40</f>
        <v>29176.7</v>
      </c>
      <c r="H39" s="46">
        <f>H40</f>
        <v>29176.7</v>
      </c>
      <c r="I39" s="46">
        <f>I40</f>
        <v>29176.7</v>
      </c>
    </row>
    <row r="40" spans="1:9" x14ac:dyDescent="0.2">
      <c r="A40" s="20">
        <f t="shared" si="1"/>
        <v>26</v>
      </c>
      <c r="B40" s="82" t="s">
        <v>70</v>
      </c>
      <c r="C40" s="9">
        <v>300</v>
      </c>
      <c r="D40" s="47" t="s">
        <v>19</v>
      </c>
      <c r="E40" s="47" t="s">
        <v>71</v>
      </c>
      <c r="F40" s="48"/>
      <c r="G40" s="49">
        <f>G41+G49</f>
        <v>29176.7</v>
      </c>
      <c r="H40" s="49">
        <f>H41+H49</f>
        <v>29176.7</v>
      </c>
      <c r="I40" s="49">
        <f>I41+I49</f>
        <v>29176.7</v>
      </c>
    </row>
    <row r="41" spans="1:9" ht="33.75" x14ac:dyDescent="0.2">
      <c r="A41" s="20">
        <f t="shared" si="1"/>
        <v>27</v>
      </c>
      <c r="B41" s="78" t="s">
        <v>72</v>
      </c>
      <c r="C41" s="3">
        <v>300</v>
      </c>
      <c r="D41" s="50" t="s">
        <v>19</v>
      </c>
      <c r="E41" s="50" t="s">
        <v>122</v>
      </c>
      <c r="F41" s="51"/>
      <c r="G41" s="38">
        <f>G42+G44+G46</f>
        <v>29097</v>
      </c>
      <c r="H41" s="38">
        <f t="shared" ref="H41:I41" si="16">H42+H44+H46</f>
        <v>29097</v>
      </c>
      <c r="I41" s="38">
        <f t="shared" si="16"/>
        <v>29097</v>
      </c>
    </row>
    <row r="42" spans="1:9" ht="36" customHeight="1" x14ac:dyDescent="0.2">
      <c r="A42" s="20">
        <f t="shared" si="1"/>
        <v>28</v>
      </c>
      <c r="B42" s="78" t="s">
        <v>14</v>
      </c>
      <c r="C42" s="3">
        <v>300</v>
      </c>
      <c r="D42" s="50" t="s">
        <v>19</v>
      </c>
      <c r="E42" s="50" t="s">
        <v>122</v>
      </c>
      <c r="F42" s="51">
        <v>100</v>
      </c>
      <c r="G42" s="38">
        <f>G43</f>
        <v>19179.900000000001</v>
      </c>
      <c r="H42" s="38">
        <f>H43</f>
        <v>19179.900000000001</v>
      </c>
      <c r="I42" s="38">
        <f>I43</f>
        <v>19179.900000000001</v>
      </c>
    </row>
    <row r="43" spans="1:9" ht="16.5" customHeight="1" x14ac:dyDescent="0.2">
      <c r="A43" s="20">
        <f t="shared" si="1"/>
        <v>29</v>
      </c>
      <c r="B43" s="78" t="s">
        <v>7</v>
      </c>
      <c r="C43" s="3">
        <v>300</v>
      </c>
      <c r="D43" s="50" t="s">
        <v>19</v>
      </c>
      <c r="E43" s="50" t="s">
        <v>122</v>
      </c>
      <c r="F43" s="51">
        <v>120</v>
      </c>
      <c r="G43" s="38">
        <v>19179.900000000001</v>
      </c>
      <c r="H43" s="38">
        <v>19179.900000000001</v>
      </c>
      <c r="I43" s="38">
        <v>19179.900000000001</v>
      </c>
    </row>
    <row r="44" spans="1:9" ht="14.25" customHeight="1" x14ac:dyDescent="0.2">
      <c r="A44" s="20">
        <f t="shared" si="1"/>
        <v>30</v>
      </c>
      <c r="B44" s="78" t="s">
        <v>159</v>
      </c>
      <c r="C44" s="3">
        <v>300</v>
      </c>
      <c r="D44" s="50" t="s">
        <v>19</v>
      </c>
      <c r="E44" s="50" t="s">
        <v>122</v>
      </c>
      <c r="F44" s="51">
        <v>200</v>
      </c>
      <c r="G44" s="38">
        <f>G45</f>
        <v>9828.5</v>
      </c>
      <c r="H44" s="38">
        <f>H45</f>
        <v>9828.5</v>
      </c>
      <c r="I44" s="38">
        <f>I45</f>
        <v>9828.5</v>
      </c>
    </row>
    <row r="45" spans="1:9" ht="22.5" x14ac:dyDescent="0.2">
      <c r="A45" s="20">
        <f t="shared" si="1"/>
        <v>31</v>
      </c>
      <c r="B45" s="78" t="s">
        <v>11</v>
      </c>
      <c r="C45" s="3">
        <v>300</v>
      </c>
      <c r="D45" s="50" t="s">
        <v>19</v>
      </c>
      <c r="E45" s="50" t="s">
        <v>122</v>
      </c>
      <c r="F45" s="51">
        <v>240</v>
      </c>
      <c r="G45" s="110">
        <v>9828.5</v>
      </c>
      <c r="H45" s="38">
        <v>9828.5</v>
      </c>
      <c r="I45" s="38">
        <v>9828.5</v>
      </c>
    </row>
    <row r="46" spans="1:9" x14ac:dyDescent="0.2">
      <c r="A46" s="20">
        <f t="shared" si="1"/>
        <v>32</v>
      </c>
      <c r="B46" s="79" t="s">
        <v>21</v>
      </c>
      <c r="C46" s="3">
        <v>300</v>
      </c>
      <c r="D46" s="50" t="s">
        <v>19</v>
      </c>
      <c r="E46" s="50" t="s">
        <v>122</v>
      </c>
      <c r="F46" s="51">
        <v>800</v>
      </c>
      <c r="G46" s="38">
        <f>G47+G48</f>
        <v>88.6</v>
      </c>
      <c r="H46" s="38">
        <f t="shared" ref="H46:I46" si="17">H48</f>
        <v>88.6</v>
      </c>
      <c r="I46" s="38">
        <f t="shared" si="17"/>
        <v>88.6</v>
      </c>
    </row>
    <row r="47" spans="1:9" hidden="1" outlineLevel="1" x14ac:dyDescent="0.2">
      <c r="A47" s="20">
        <f>A46+1</f>
        <v>33</v>
      </c>
      <c r="B47" s="79" t="s">
        <v>241</v>
      </c>
      <c r="C47" s="3">
        <v>300</v>
      </c>
      <c r="D47" s="50" t="s">
        <v>19</v>
      </c>
      <c r="E47" s="50" t="s">
        <v>122</v>
      </c>
      <c r="F47" s="51">
        <v>830</v>
      </c>
      <c r="G47" s="38">
        <v>0</v>
      </c>
      <c r="H47" s="38">
        <v>0</v>
      </c>
      <c r="I47" s="38">
        <v>0</v>
      </c>
    </row>
    <row r="48" spans="1:9" collapsed="1" x14ac:dyDescent="0.2">
      <c r="A48" s="20">
        <f>A46+1</f>
        <v>33</v>
      </c>
      <c r="B48" s="79" t="s">
        <v>20</v>
      </c>
      <c r="C48" s="3">
        <v>300</v>
      </c>
      <c r="D48" s="50" t="s">
        <v>19</v>
      </c>
      <c r="E48" s="50" t="s">
        <v>122</v>
      </c>
      <c r="F48" s="51">
        <v>850</v>
      </c>
      <c r="G48" s="38">
        <v>88.6</v>
      </c>
      <c r="H48" s="38">
        <v>88.6</v>
      </c>
      <c r="I48" s="38">
        <v>88.6</v>
      </c>
    </row>
    <row r="49" spans="1:9" ht="22.5" x14ac:dyDescent="0.2">
      <c r="A49" s="20">
        <f>A48+1</f>
        <v>34</v>
      </c>
      <c r="B49" s="72" t="s">
        <v>153</v>
      </c>
      <c r="C49" s="3">
        <v>300</v>
      </c>
      <c r="D49" s="50" t="s">
        <v>19</v>
      </c>
      <c r="E49" s="50" t="s">
        <v>78</v>
      </c>
      <c r="F49" s="51"/>
      <c r="G49" s="34">
        <f>G50</f>
        <v>79.7</v>
      </c>
      <c r="H49" s="34">
        <f t="shared" ref="H49:I49" si="18">H50</f>
        <v>79.7</v>
      </c>
      <c r="I49" s="34">
        <f t="shared" si="18"/>
        <v>79.7</v>
      </c>
    </row>
    <row r="50" spans="1:9" ht="37.5" customHeight="1" x14ac:dyDescent="0.2">
      <c r="A50" s="20">
        <f>A49+1</f>
        <v>35</v>
      </c>
      <c r="B50" s="78" t="s">
        <v>14</v>
      </c>
      <c r="C50" s="3">
        <v>300</v>
      </c>
      <c r="D50" s="50" t="s">
        <v>19</v>
      </c>
      <c r="E50" s="50" t="s">
        <v>78</v>
      </c>
      <c r="F50" s="51">
        <v>100</v>
      </c>
      <c r="G50" s="38">
        <f>G51</f>
        <v>79.7</v>
      </c>
      <c r="H50" s="38">
        <f>H51</f>
        <v>79.7</v>
      </c>
      <c r="I50" s="38">
        <f>I51</f>
        <v>79.7</v>
      </c>
    </row>
    <row r="51" spans="1:9" ht="15.75" customHeight="1" x14ac:dyDescent="0.2">
      <c r="A51" s="20">
        <f t="shared" si="1"/>
        <v>36</v>
      </c>
      <c r="B51" s="78" t="s">
        <v>7</v>
      </c>
      <c r="C51" s="3">
        <v>300</v>
      </c>
      <c r="D51" s="50" t="s">
        <v>19</v>
      </c>
      <c r="E51" s="50" t="s">
        <v>78</v>
      </c>
      <c r="F51" s="51">
        <v>120</v>
      </c>
      <c r="G51" s="38">
        <v>79.7</v>
      </c>
      <c r="H51" s="38">
        <v>79.7</v>
      </c>
      <c r="I51" s="38">
        <v>79.7</v>
      </c>
    </row>
    <row r="52" spans="1:9" ht="15.75" hidden="1" customHeight="1" outlineLevel="1" x14ac:dyDescent="0.2">
      <c r="A52" s="20">
        <f t="shared" si="1"/>
        <v>37</v>
      </c>
      <c r="B52" s="83" t="s">
        <v>295</v>
      </c>
      <c r="C52" s="7">
        <v>300</v>
      </c>
      <c r="D52" s="54" t="s">
        <v>296</v>
      </c>
      <c r="E52" s="55"/>
      <c r="F52" s="56"/>
      <c r="G52" s="44">
        <f>G53</f>
        <v>0</v>
      </c>
      <c r="H52" s="44">
        <v>0</v>
      </c>
      <c r="I52" s="44">
        <v>0</v>
      </c>
    </row>
    <row r="53" spans="1:9" ht="15.75" hidden="1" customHeight="1" outlineLevel="1" x14ac:dyDescent="0.2">
      <c r="A53" s="20">
        <f t="shared" si="1"/>
        <v>38</v>
      </c>
      <c r="B53" s="77" t="s">
        <v>18</v>
      </c>
      <c r="C53" s="8">
        <v>300</v>
      </c>
      <c r="D53" s="45" t="s">
        <v>296</v>
      </c>
      <c r="E53" s="45" t="s">
        <v>297</v>
      </c>
      <c r="F53" s="41"/>
      <c r="G53" s="46">
        <f>G54</f>
        <v>0</v>
      </c>
      <c r="H53" s="46">
        <v>0</v>
      </c>
      <c r="I53" s="46">
        <v>0</v>
      </c>
    </row>
    <row r="54" spans="1:9" ht="24.75" hidden="1" customHeight="1" outlineLevel="1" x14ac:dyDescent="0.2">
      <c r="A54" s="20">
        <f t="shared" si="1"/>
        <v>39</v>
      </c>
      <c r="B54" s="78" t="s">
        <v>293</v>
      </c>
      <c r="C54" s="3">
        <v>300</v>
      </c>
      <c r="D54" s="50" t="s">
        <v>296</v>
      </c>
      <c r="E54" s="58" t="s">
        <v>297</v>
      </c>
      <c r="F54" s="51"/>
      <c r="G54" s="34">
        <f>G55</f>
        <v>0</v>
      </c>
      <c r="H54" s="34">
        <v>0</v>
      </c>
      <c r="I54" s="34">
        <v>0</v>
      </c>
    </row>
    <row r="55" spans="1:9" ht="13.5" hidden="1" customHeight="1" outlineLevel="1" x14ac:dyDescent="0.2">
      <c r="A55" s="20">
        <f t="shared" si="1"/>
        <v>40</v>
      </c>
      <c r="B55" s="78" t="s">
        <v>21</v>
      </c>
      <c r="C55" s="3">
        <v>300</v>
      </c>
      <c r="D55" s="50" t="s">
        <v>296</v>
      </c>
      <c r="E55" s="50" t="s">
        <v>297</v>
      </c>
      <c r="F55" s="51">
        <v>800</v>
      </c>
      <c r="G55" s="38">
        <f>G56</f>
        <v>0</v>
      </c>
      <c r="H55" s="38">
        <v>0</v>
      </c>
      <c r="I55" s="38">
        <v>0</v>
      </c>
    </row>
    <row r="56" spans="1:9" ht="12" hidden="1" customHeight="1" outlineLevel="1" x14ac:dyDescent="0.2">
      <c r="A56" s="20">
        <f t="shared" si="1"/>
        <v>41</v>
      </c>
      <c r="B56" s="78" t="s">
        <v>294</v>
      </c>
      <c r="C56" s="3">
        <v>300</v>
      </c>
      <c r="D56" s="50" t="s">
        <v>296</v>
      </c>
      <c r="E56" s="50" t="s">
        <v>297</v>
      </c>
      <c r="F56" s="51">
        <v>880</v>
      </c>
      <c r="G56" s="38">
        <v>0</v>
      </c>
      <c r="H56" s="38">
        <v>0</v>
      </c>
      <c r="I56" s="38">
        <v>0</v>
      </c>
    </row>
    <row r="57" spans="1:9" ht="14.25" customHeight="1" collapsed="1" x14ac:dyDescent="0.2">
      <c r="A57" s="20">
        <f>A51+1</f>
        <v>37</v>
      </c>
      <c r="B57" s="83" t="s">
        <v>80</v>
      </c>
      <c r="C57" s="7">
        <v>300</v>
      </c>
      <c r="D57" s="54" t="s">
        <v>22</v>
      </c>
      <c r="E57" s="55"/>
      <c r="F57" s="56"/>
      <c r="G57" s="106">
        <f>G58</f>
        <v>1000</v>
      </c>
      <c r="H57" s="106">
        <f>H58</f>
        <v>1000</v>
      </c>
      <c r="I57" s="106">
        <f>I58</f>
        <v>1000</v>
      </c>
    </row>
    <row r="58" spans="1:9" ht="18" customHeight="1" x14ac:dyDescent="0.2">
      <c r="A58" s="20">
        <f t="shared" si="1"/>
        <v>38</v>
      </c>
      <c r="B58" s="77" t="s">
        <v>18</v>
      </c>
      <c r="C58" s="8">
        <v>300</v>
      </c>
      <c r="D58" s="45" t="s">
        <v>22</v>
      </c>
      <c r="E58" s="45" t="s">
        <v>69</v>
      </c>
      <c r="F58" s="53"/>
      <c r="G58" s="46">
        <f>G59</f>
        <v>1000</v>
      </c>
      <c r="H58" s="46">
        <f t="shared" ref="H58:I59" si="19">H59</f>
        <v>1000</v>
      </c>
      <c r="I58" s="46">
        <f t="shared" si="19"/>
        <v>1000</v>
      </c>
    </row>
    <row r="59" spans="1:9" ht="13.5" customHeight="1" x14ac:dyDescent="0.2">
      <c r="A59" s="20">
        <f t="shared" si="1"/>
        <v>39</v>
      </c>
      <c r="B59" s="82" t="s">
        <v>70</v>
      </c>
      <c r="C59" s="3">
        <v>300</v>
      </c>
      <c r="D59" s="58" t="s">
        <v>22</v>
      </c>
      <c r="E59" s="50" t="s">
        <v>71</v>
      </c>
      <c r="F59" s="51"/>
      <c r="G59" s="38">
        <f>G60</f>
        <v>1000</v>
      </c>
      <c r="H59" s="38">
        <f t="shared" si="19"/>
        <v>1000</v>
      </c>
      <c r="I59" s="38">
        <f t="shared" si="19"/>
        <v>1000</v>
      </c>
    </row>
    <row r="60" spans="1:9" ht="21.75" customHeight="1" x14ac:dyDescent="0.2">
      <c r="A60" s="20">
        <f>A59+1</f>
        <v>40</v>
      </c>
      <c r="B60" s="72" t="s">
        <v>197</v>
      </c>
      <c r="C60" s="3">
        <v>300</v>
      </c>
      <c r="D60" s="58" t="s">
        <v>22</v>
      </c>
      <c r="E60" s="50" t="s">
        <v>196</v>
      </c>
      <c r="F60" s="51"/>
      <c r="G60" s="38">
        <f>G61+G63</f>
        <v>1000</v>
      </c>
      <c r="H60" s="38">
        <f>H61</f>
        <v>1000</v>
      </c>
      <c r="I60" s="38">
        <f>I61</f>
        <v>1000</v>
      </c>
    </row>
    <row r="61" spans="1:9" ht="14.25" customHeight="1" x14ac:dyDescent="0.2">
      <c r="A61" s="20">
        <f>A60+1</f>
        <v>41</v>
      </c>
      <c r="B61" s="79" t="s">
        <v>21</v>
      </c>
      <c r="C61" s="3">
        <v>300</v>
      </c>
      <c r="D61" s="50" t="s">
        <v>22</v>
      </c>
      <c r="E61" s="50" t="s">
        <v>196</v>
      </c>
      <c r="F61" s="51">
        <v>800</v>
      </c>
      <c r="G61" s="38">
        <f>G62</f>
        <v>1000</v>
      </c>
      <c r="H61" s="38">
        <v>1000</v>
      </c>
      <c r="I61" s="38">
        <v>1000</v>
      </c>
    </row>
    <row r="62" spans="1:9" ht="14.25" customHeight="1" x14ac:dyDescent="0.2">
      <c r="A62" s="20">
        <f t="shared" si="1"/>
        <v>42</v>
      </c>
      <c r="B62" s="79" t="s">
        <v>183</v>
      </c>
      <c r="C62" s="3">
        <v>300</v>
      </c>
      <c r="D62" s="50" t="s">
        <v>22</v>
      </c>
      <c r="E62" s="50" t="s">
        <v>196</v>
      </c>
      <c r="F62" s="51">
        <v>870</v>
      </c>
      <c r="G62" s="38">
        <v>1000</v>
      </c>
      <c r="H62" s="38">
        <v>1000</v>
      </c>
      <c r="I62" s="38">
        <v>1000</v>
      </c>
    </row>
    <row r="63" spans="1:9" ht="14.25" hidden="1" customHeight="1" outlineLevel="1" x14ac:dyDescent="0.2">
      <c r="A63" s="20">
        <f t="shared" si="1"/>
        <v>43</v>
      </c>
      <c r="B63" s="78" t="s">
        <v>9</v>
      </c>
      <c r="C63" s="3">
        <v>300</v>
      </c>
      <c r="D63" s="50" t="s">
        <v>22</v>
      </c>
      <c r="E63" s="50" t="s">
        <v>79</v>
      </c>
      <c r="F63" s="51">
        <v>200</v>
      </c>
      <c r="G63" s="38">
        <f>G64</f>
        <v>0</v>
      </c>
      <c r="H63" s="38"/>
      <c r="I63" s="38"/>
    </row>
    <row r="64" spans="1:9" ht="14.25" hidden="1" customHeight="1" outlineLevel="1" x14ac:dyDescent="0.2">
      <c r="A64" s="20">
        <f t="shared" si="1"/>
        <v>44</v>
      </c>
      <c r="B64" s="78" t="s">
        <v>11</v>
      </c>
      <c r="C64" s="3">
        <v>300</v>
      </c>
      <c r="D64" s="50" t="s">
        <v>22</v>
      </c>
      <c r="E64" s="50" t="s">
        <v>79</v>
      </c>
      <c r="F64" s="51">
        <v>240</v>
      </c>
      <c r="G64" s="38"/>
      <c r="H64" s="38"/>
      <c r="I64" s="38"/>
    </row>
    <row r="65" spans="1:9" ht="14.25" customHeight="1" collapsed="1" x14ac:dyDescent="0.2">
      <c r="A65" s="20">
        <f>A62+1</f>
        <v>43</v>
      </c>
      <c r="B65" s="83" t="s">
        <v>75</v>
      </c>
      <c r="C65" s="7">
        <v>300</v>
      </c>
      <c r="D65" s="54" t="s">
        <v>24</v>
      </c>
      <c r="E65" s="54"/>
      <c r="F65" s="57"/>
      <c r="G65" s="106">
        <f>G66+G69+G77+G82</f>
        <v>7070.2</v>
      </c>
      <c r="H65" s="106">
        <f t="shared" ref="H65:I65" si="20">H66+H69+H77+H82</f>
        <v>7070.2</v>
      </c>
      <c r="I65" s="106">
        <f t="shared" si="20"/>
        <v>7070.2</v>
      </c>
    </row>
    <row r="66" spans="1:9" ht="22.5" customHeight="1" x14ac:dyDescent="0.2">
      <c r="A66" s="20">
        <f t="shared" si="1"/>
        <v>44</v>
      </c>
      <c r="B66" s="82" t="s">
        <v>74</v>
      </c>
      <c r="C66" s="10">
        <v>300</v>
      </c>
      <c r="D66" s="59" t="s">
        <v>24</v>
      </c>
      <c r="E66" s="59" t="s">
        <v>73</v>
      </c>
      <c r="F66" s="48"/>
      <c r="G66" s="104">
        <f t="shared" ref="G66:I67" si="21">G67</f>
        <v>26.7</v>
      </c>
      <c r="H66" s="104">
        <f t="shared" si="21"/>
        <v>26.7</v>
      </c>
      <c r="I66" s="104">
        <f t="shared" si="21"/>
        <v>26.7</v>
      </c>
    </row>
    <row r="67" spans="1:9" ht="17.25" customHeight="1" x14ac:dyDescent="0.2">
      <c r="A67" s="20">
        <f t="shared" si="1"/>
        <v>45</v>
      </c>
      <c r="B67" s="78" t="s">
        <v>158</v>
      </c>
      <c r="C67" s="3">
        <v>300</v>
      </c>
      <c r="D67" s="50" t="s">
        <v>24</v>
      </c>
      <c r="E67" s="50" t="s">
        <v>73</v>
      </c>
      <c r="F67" s="51">
        <v>200</v>
      </c>
      <c r="G67" s="38">
        <f t="shared" si="21"/>
        <v>26.7</v>
      </c>
      <c r="H67" s="38">
        <f t="shared" si="21"/>
        <v>26.7</v>
      </c>
      <c r="I67" s="38">
        <f t="shared" si="21"/>
        <v>26.7</v>
      </c>
    </row>
    <row r="68" spans="1:9" ht="22.5" x14ac:dyDescent="0.2">
      <c r="A68" s="20">
        <f t="shared" si="1"/>
        <v>46</v>
      </c>
      <c r="B68" s="78" t="s">
        <v>11</v>
      </c>
      <c r="C68" s="3">
        <v>300</v>
      </c>
      <c r="D68" s="50" t="s">
        <v>24</v>
      </c>
      <c r="E68" s="50" t="s">
        <v>73</v>
      </c>
      <c r="F68" s="51">
        <v>240</v>
      </c>
      <c r="G68" s="104">
        <v>26.7</v>
      </c>
      <c r="H68" s="104">
        <v>26.7</v>
      </c>
      <c r="I68" s="104">
        <v>26.7</v>
      </c>
    </row>
    <row r="69" spans="1:9" x14ac:dyDescent="0.2">
      <c r="A69" s="20">
        <f t="shared" si="1"/>
        <v>47</v>
      </c>
      <c r="B69" s="84" t="s">
        <v>76</v>
      </c>
      <c r="C69" s="9">
        <v>300</v>
      </c>
      <c r="D69" s="47" t="s">
        <v>24</v>
      </c>
      <c r="E69" s="47" t="s">
        <v>77</v>
      </c>
      <c r="F69" s="48"/>
      <c r="G69" s="49">
        <f>G70</f>
        <v>6761.5</v>
      </c>
      <c r="H69" s="49">
        <f>H70</f>
        <v>6761.5</v>
      </c>
      <c r="I69" s="49">
        <f>I70</f>
        <v>6761.5</v>
      </c>
    </row>
    <row r="70" spans="1:9" ht="46.5" customHeight="1" x14ac:dyDescent="0.2">
      <c r="A70" s="20">
        <f t="shared" si="1"/>
        <v>48</v>
      </c>
      <c r="B70" s="78" t="s">
        <v>154</v>
      </c>
      <c r="C70" s="3">
        <v>300</v>
      </c>
      <c r="D70" s="50" t="s">
        <v>24</v>
      </c>
      <c r="E70" s="50" t="s">
        <v>123</v>
      </c>
      <c r="F70" s="51"/>
      <c r="G70" s="38">
        <f>G71+G73+G75</f>
        <v>6761.5</v>
      </c>
      <c r="H70" s="38">
        <f t="shared" ref="H70:I70" si="22">H71+H73+H75</f>
        <v>6761.5</v>
      </c>
      <c r="I70" s="38">
        <f t="shared" si="22"/>
        <v>6761.5</v>
      </c>
    </row>
    <row r="71" spans="1:9" ht="33.75" x14ac:dyDescent="0.2">
      <c r="A71" s="20">
        <f t="shared" si="1"/>
        <v>49</v>
      </c>
      <c r="B71" s="78" t="s">
        <v>14</v>
      </c>
      <c r="C71" s="3">
        <v>300</v>
      </c>
      <c r="D71" s="50" t="s">
        <v>24</v>
      </c>
      <c r="E71" s="50" t="s">
        <v>123</v>
      </c>
      <c r="F71" s="51">
        <v>100</v>
      </c>
      <c r="G71" s="38">
        <f>G72</f>
        <v>5233.3</v>
      </c>
      <c r="H71" s="38">
        <f>H72</f>
        <v>5233.3</v>
      </c>
      <c r="I71" s="38">
        <f>I72</f>
        <v>5233.3</v>
      </c>
    </row>
    <row r="72" spans="1:9" ht="15" customHeight="1" x14ac:dyDescent="0.2">
      <c r="A72" s="20">
        <f t="shared" si="1"/>
        <v>50</v>
      </c>
      <c r="B72" s="78" t="s">
        <v>23</v>
      </c>
      <c r="C72" s="3">
        <v>300</v>
      </c>
      <c r="D72" s="50" t="s">
        <v>24</v>
      </c>
      <c r="E72" s="50" t="s">
        <v>123</v>
      </c>
      <c r="F72" s="51">
        <v>110</v>
      </c>
      <c r="G72" s="38">
        <v>5233.3</v>
      </c>
      <c r="H72" s="38">
        <v>5233.3</v>
      </c>
      <c r="I72" s="38">
        <v>5233.3</v>
      </c>
    </row>
    <row r="73" spans="1:9" ht="14.25" customHeight="1" x14ac:dyDescent="0.2">
      <c r="A73" s="20">
        <f t="shared" si="1"/>
        <v>51</v>
      </c>
      <c r="B73" s="78" t="s">
        <v>158</v>
      </c>
      <c r="C73" s="3">
        <v>300</v>
      </c>
      <c r="D73" s="50" t="s">
        <v>24</v>
      </c>
      <c r="E73" s="50" t="s">
        <v>123</v>
      </c>
      <c r="F73" s="51">
        <v>200</v>
      </c>
      <c r="G73" s="38">
        <f>G74</f>
        <v>1527.7</v>
      </c>
      <c r="H73" s="38">
        <f>H74</f>
        <v>1527.7</v>
      </c>
      <c r="I73" s="38">
        <f>I74</f>
        <v>1527.7</v>
      </c>
    </row>
    <row r="74" spans="1:9" ht="22.5" x14ac:dyDescent="0.2">
      <c r="A74" s="20">
        <f t="shared" si="1"/>
        <v>52</v>
      </c>
      <c r="B74" s="78" t="s">
        <v>11</v>
      </c>
      <c r="C74" s="3">
        <v>300</v>
      </c>
      <c r="D74" s="50" t="s">
        <v>24</v>
      </c>
      <c r="E74" s="50" t="s">
        <v>123</v>
      </c>
      <c r="F74" s="51">
        <v>240</v>
      </c>
      <c r="G74" s="38">
        <v>1527.7</v>
      </c>
      <c r="H74" s="38">
        <v>1527.7</v>
      </c>
      <c r="I74" s="38">
        <v>1527.7</v>
      </c>
    </row>
    <row r="75" spans="1:9" x14ac:dyDescent="0.2">
      <c r="A75" s="20">
        <f t="shared" si="1"/>
        <v>53</v>
      </c>
      <c r="B75" s="79" t="s">
        <v>21</v>
      </c>
      <c r="C75" s="3">
        <v>300</v>
      </c>
      <c r="D75" s="50" t="s">
        <v>24</v>
      </c>
      <c r="E75" s="50" t="s">
        <v>123</v>
      </c>
      <c r="F75" s="51">
        <v>800</v>
      </c>
      <c r="G75" s="38">
        <f>G76</f>
        <v>0.5</v>
      </c>
      <c r="H75" s="38">
        <f>H76</f>
        <v>0.5</v>
      </c>
      <c r="I75" s="38">
        <f>I76</f>
        <v>0.5</v>
      </c>
    </row>
    <row r="76" spans="1:9" x14ac:dyDescent="0.2">
      <c r="A76" s="20">
        <f t="shared" si="1"/>
        <v>54</v>
      </c>
      <c r="B76" s="79" t="s">
        <v>20</v>
      </c>
      <c r="C76" s="3">
        <v>300</v>
      </c>
      <c r="D76" s="50" t="s">
        <v>24</v>
      </c>
      <c r="E76" s="50" t="s">
        <v>123</v>
      </c>
      <c r="F76" s="51">
        <v>850</v>
      </c>
      <c r="G76" s="38">
        <v>0.5</v>
      </c>
      <c r="H76" s="38">
        <v>0.5</v>
      </c>
      <c r="I76" s="38">
        <v>0.5</v>
      </c>
    </row>
    <row r="77" spans="1:9" ht="22.5" x14ac:dyDescent="0.2">
      <c r="A77" s="20">
        <f t="shared" si="1"/>
        <v>55</v>
      </c>
      <c r="B77" s="85" t="s">
        <v>215</v>
      </c>
      <c r="C77" s="3">
        <v>300</v>
      </c>
      <c r="D77" s="58" t="s">
        <v>24</v>
      </c>
      <c r="E77" s="58" t="s">
        <v>82</v>
      </c>
      <c r="F77" s="26"/>
      <c r="G77" s="34">
        <f>G80</f>
        <v>281</v>
      </c>
      <c r="H77" s="34">
        <f t="shared" ref="H77:I77" si="23">H80</f>
        <v>281</v>
      </c>
      <c r="I77" s="34">
        <f t="shared" si="23"/>
        <v>281</v>
      </c>
    </row>
    <row r="78" spans="1:9" x14ac:dyDescent="0.2">
      <c r="A78" s="20">
        <f>A77+1</f>
        <v>56</v>
      </c>
      <c r="B78" s="85" t="s">
        <v>165</v>
      </c>
      <c r="C78" s="11">
        <v>300</v>
      </c>
      <c r="D78" s="58" t="s">
        <v>24</v>
      </c>
      <c r="E78" s="58" t="s">
        <v>166</v>
      </c>
      <c r="F78" s="26"/>
      <c r="G78" s="34">
        <f t="shared" ref="G78:I79" si="24">G79</f>
        <v>281</v>
      </c>
      <c r="H78" s="34">
        <f t="shared" si="24"/>
        <v>281</v>
      </c>
      <c r="I78" s="34">
        <f t="shared" si="24"/>
        <v>281</v>
      </c>
    </row>
    <row r="79" spans="1:9" ht="33.75" x14ac:dyDescent="0.2">
      <c r="A79" s="20">
        <f>A78+1</f>
        <v>57</v>
      </c>
      <c r="B79" s="85" t="s">
        <v>238</v>
      </c>
      <c r="C79" s="3">
        <v>300</v>
      </c>
      <c r="D79" s="50" t="s">
        <v>24</v>
      </c>
      <c r="E79" s="50" t="s">
        <v>167</v>
      </c>
      <c r="F79" s="51"/>
      <c r="G79" s="38">
        <f t="shared" si="24"/>
        <v>281</v>
      </c>
      <c r="H79" s="38">
        <f t="shared" si="24"/>
        <v>281</v>
      </c>
      <c r="I79" s="38">
        <f t="shared" si="24"/>
        <v>281</v>
      </c>
    </row>
    <row r="80" spans="1:9" ht="12.75" customHeight="1" x14ac:dyDescent="0.2">
      <c r="A80" s="20">
        <f t="shared" si="1"/>
        <v>58</v>
      </c>
      <c r="B80" s="78" t="s">
        <v>158</v>
      </c>
      <c r="C80" s="3">
        <v>300</v>
      </c>
      <c r="D80" s="50" t="s">
        <v>24</v>
      </c>
      <c r="E80" s="50" t="s">
        <v>167</v>
      </c>
      <c r="F80" s="51">
        <v>200</v>
      </c>
      <c r="G80" s="38">
        <f>G81</f>
        <v>281</v>
      </c>
      <c r="H80" s="38">
        <f t="shared" ref="H80:I80" si="25">H81</f>
        <v>281</v>
      </c>
      <c r="I80" s="38">
        <f t="shared" si="25"/>
        <v>281</v>
      </c>
    </row>
    <row r="81" spans="1:9" ht="22.5" x14ac:dyDescent="0.2">
      <c r="A81" s="20">
        <f t="shared" si="1"/>
        <v>59</v>
      </c>
      <c r="B81" s="78" t="s">
        <v>11</v>
      </c>
      <c r="C81" s="3">
        <v>300</v>
      </c>
      <c r="D81" s="50" t="s">
        <v>24</v>
      </c>
      <c r="E81" s="50" t="s">
        <v>167</v>
      </c>
      <c r="F81" s="51">
        <v>240</v>
      </c>
      <c r="G81" s="38">
        <v>281</v>
      </c>
      <c r="H81" s="38">
        <v>281</v>
      </c>
      <c r="I81" s="38">
        <v>281</v>
      </c>
    </row>
    <row r="82" spans="1:9" ht="22.5" customHeight="1" x14ac:dyDescent="0.2">
      <c r="A82" s="20">
        <f t="shared" si="1"/>
        <v>60</v>
      </c>
      <c r="B82" s="72" t="s">
        <v>243</v>
      </c>
      <c r="C82" s="3">
        <v>300</v>
      </c>
      <c r="D82" s="50" t="s">
        <v>24</v>
      </c>
      <c r="E82" s="58" t="s">
        <v>244</v>
      </c>
      <c r="F82" s="51"/>
      <c r="G82" s="34">
        <f>G83</f>
        <v>1</v>
      </c>
      <c r="H82" s="34">
        <f t="shared" ref="H82:I82" si="26">H83</f>
        <v>1</v>
      </c>
      <c r="I82" s="34">
        <f t="shared" si="26"/>
        <v>1</v>
      </c>
    </row>
    <row r="83" spans="1:9" ht="15.75" customHeight="1" x14ac:dyDescent="0.2">
      <c r="A83" s="20">
        <f t="shared" si="1"/>
        <v>61</v>
      </c>
      <c r="B83" s="72" t="s">
        <v>245</v>
      </c>
      <c r="C83" s="3">
        <v>300</v>
      </c>
      <c r="D83" s="50" t="s">
        <v>24</v>
      </c>
      <c r="E83" s="58" t="s">
        <v>246</v>
      </c>
      <c r="F83" s="51"/>
      <c r="G83" s="34">
        <f>G84</f>
        <v>1</v>
      </c>
      <c r="H83" s="34">
        <f t="shared" ref="H83:I83" si="27">H84</f>
        <v>1</v>
      </c>
      <c r="I83" s="34">
        <f t="shared" si="27"/>
        <v>1</v>
      </c>
    </row>
    <row r="84" spans="1:9" ht="22.5" customHeight="1" x14ac:dyDescent="0.2">
      <c r="A84" s="20">
        <f t="shared" si="1"/>
        <v>62</v>
      </c>
      <c r="B84" s="72" t="s">
        <v>247</v>
      </c>
      <c r="C84" s="3">
        <v>300</v>
      </c>
      <c r="D84" s="50" t="s">
        <v>24</v>
      </c>
      <c r="E84" s="50" t="s">
        <v>242</v>
      </c>
      <c r="F84" s="51"/>
      <c r="G84" s="38">
        <f>G85</f>
        <v>1</v>
      </c>
      <c r="H84" s="38">
        <f t="shared" ref="H84:I84" si="28">H85</f>
        <v>1</v>
      </c>
      <c r="I84" s="38">
        <f t="shared" si="28"/>
        <v>1</v>
      </c>
    </row>
    <row r="85" spans="1:9" ht="15" customHeight="1" x14ac:dyDescent="0.2">
      <c r="A85" s="20">
        <f t="shared" si="1"/>
        <v>63</v>
      </c>
      <c r="B85" s="78" t="s">
        <v>158</v>
      </c>
      <c r="C85" s="3">
        <v>300</v>
      </c>
      <c r="D85" s="50" t="s">
        <v>24</v>
      </c>
      <c r="E85" s="50" t="s">
        <v>242</v>
      </c>
      <c r="F85" s="51">
        <v>200</v>
      </c>
      <c r="G85" s="38">
        <f>G86</f>
        <v>1</v>
      </c>
      <c r="H85" s="38">
        <f t="shared" ref="H85:I85" si="29">H86</f>
        <v>1</v>
      </c>
      <c r="I85" s="38">
        <f t="shared" si="29"/>
        <v>1</v>
      </c>
    </row>
    <row r="86" spans="1:9" ht="22.5" x14ac:dyDescent="0.2">
      <c r="A86" s="20">
        <f t="shared" si="1"/>
        <v>64</v>
      </c>
      <c r="B86" s="78" t="s">
        <v>11</v>
      </c>
      <c r="C86" s="3">
        <v>300</v>
      </c>
      <c r="D86" s="50" t="s">
        <v>24</v>
      </c>
      <c r="E86" s="50" t="s">
        <v>242</v>
      </c>
      <c r="F86" s="51">
        <v>240</v>
      </c>
      <c r="G86" s="38">
        <v>1</v>
      </c>
      <c r="H86" s="38">
        <v>1</v>
      </c>
      <c r="I86" s="38">
        <v>1</v>
      </c>
    </row>
    <row r="87" spans="1:9" x14ac:dyDescent="0.2">
      <c r="A87" s="20">
        <f t="shared" si="1"/>
        <v>65</v>
      </c>
      <c r="B87" s="86" t="s">
        <v>83</v>
      </c>
      <c r="C87" s="12">
        <v>300</v>
      </c>
      <c r="D87" s="24" t="s">
        <v>26</v>
      </c>
      <c r="E87" s="24"/>
      <c r="F87" s="60"/>
      <c r="G87" s="107">
        <f>G88</f>
        <v>786.1</v>
      </c>
      <c r="H87" s="107">
        <f>H88</f>
        <v>811.2</v>
      </c>
      <c r="I87" s="107">
        <f t="shared" ref="I87" si="30">I88</f>
        <v>0</v>
      </c>
    </row>
    <row r="88" spans="1:9" x14ac:dyDescent="0.2">
      <c r="A88" s="20">
        <f t="shared" si="1"/>
        <v>66</v>
      </c>
      <c r="B88" s="73" t="s">
        <v>84</v>
      </c>
      <c r="C88" s="3">
        <v>300</v>
      </c>
      <c r="D88" s="58" t="s">
        <v>25</v>
      </c>
      <c r="E88" s="61"/>
      <c r="F88" s="26"/>
      <c r="G88" s="34">
        <f>G89</f>
        <v>786.1</v>
      </c>
      <c r="H88" s="34">
        <f>H89</f>
        <v>811.2</v>
      </c>
      <c r="I88" s="34">
        <f t="shared" ref="I88" si="31">I89</f>
        <v>0</v>
      </c>
    </row>
    <row r="89" spans="1:9" ht="25.5" customHeight="1" x14ac:dyDescent="0.2">
      <c r="A89" s="20">
        <f t="shared" si="1"/>
        <v>67</v>
      </c>
      <c r="B89" s="82" t="s">
        <v>85</v>
      </c>
      <c r="C89" s="23" t="s">
        <v>87</v>
      </c>
      <c r="D89" s="62" t="s">
        <v>25</v>
      </c>
      <c r="E89" s="62" t="s">
        <v>86</v>
      </c>
      <c r="F89" s="51"/>
      <c r="G89" s="38">
        <f>G90+G92</f>
        <v>786.1</v>
      </c>
      <c r="H89" s="38">
        <f>H90+H92</f>
        <v>811.2</v>
      </c>
      <c r="I89" s="38">
        <f t="shared" ref="I89" si="32">I90+I92</f>
        <v>0</v>
      </c>
    </row>
    <row r="90" spans="1:9" ht="33.75" x14ac:dyDescent="0.2">
      <c r="A90" s="20">
        <f t="shared" si="1"/>
        <v>68</v>
      </c>
      <c r="B90" s="78" t="s">
        <v>14</v>
      </c>
      <c r="C90" s="23" t="s">
        <v>87</v>
      </c>
      <c r="D90" s="62" t="s">
        <v>25</v>
      </c>
      <c r="E90" s="62" t="s">
        <v>86</v>
      </c>
      <c r="F90" s="51">
        <v>100</v>
      </c>
      <c r="G90" s="38">
        <f>G91</f>
        <v>731.5</v>
      </c>
      <c r="H90" s="38">
        <f>H91</f>
        <v>756.6</v>
      </c>
      <c r="I90" s="38">
        <f>I91</f>
        <v>0</v>
      </c>
    </row>
    <row r="91" spans="1:9" x14ac:dyDescent="0.2">
      <c r="A91" s="20">
        <f t="shared" si="1"/>
        <v>69</v>
      </c>
      <c r="B91" s="78" t="s">
        <v>7</v>
      </c>
      <c r="C91" s="23" t="s">
        <v>87</v>
      </c>
      <c r="D91" s="62" t="s">
        <v>25</v>
      </c>
      <c r="E91" s="62" t="s">
        <v>86</v>
      </c>
      <c r="F91" s="51">
        <v>120</v>
      </c>
      <c r="G91" s="38">
        <v>731.5</v>
      </c>
      <c r="H91" s="38">
        <v>756.6</v>
      </c>
      <c r="I91" s="38">
        <v>0</v>
      </c>
    </row>
    <row r="92" spans="1:9" ht="13.5" customHeight="1" x14ac:dyDescent="0.2">
      <c r="A92" s="20">
        <f t="shared" si="1"/>
        <v>70</v>
      </c>
      <c r="B92" s="78" t="s">
        <v>158</v>
      </c>
      <c r="C92" s="3">
        <v>300</v>
      </c>
      <c r="D92" s="62" t="s">
        <v>25</v>
      </c>
      <c r="E92" s="62" t="s">
        <v>86</v>
      </c>
      <c r="F92" s="48">
        <v>200</v>
      </c>
      <c r="G92" s="104">
        <f>G93</f>
        <v>54.6</v>
      </c>
      <c r="H92" s="104">
        <f>H93</f>
        <v>54.6</v>
      </c>
      <c r="I92" s="104">
        <f>I93</f>
        <v>0</v>
      </c>
    </row>
    <row r="93" spans="1:9" ht="24" customHeight="1" x14ac:dyDescent="0.2">
      <c r="A93" s="20">
        <f t="shared" si="1"/>
        <v>71</v>
      </c>
      <c r="B93" s="78" t="s">
        <v>11</v>
      </c>
      <c r="C93" s="3">
        <v>300</v>
      </c>
      <c r="D93" s="62" t="s">
        <v>25</v>
      </c>
      <c r="E93" s="62" t="s">
        <v>86</v>
      </c>
      <c r="F93" s="51">
        <v>240</v>
      </c>
      <c r="G93" s="38">
        <v>54.6</v>
      </c>
      <c r="H93" s="38">
        <v>54.6</v>
      </c>
      <c r="I93" s="38">
        <v>0</v>
      </c>
    </row>
    <row r="94" spans="1:9" ht="16.5" customHeight="1" x14ac:dyDescent="0.2">
      <c r="A94" s="20">
        <f t="shared" si="1"/>
        <v>72</v>
      </c>
      <c r="B94" s="87" t="s">
        <v>88</v>
      </c>
      <c r="C94" s="13">
        <v>300</v>
      </c>
      <c r="D94" s="24" t="s">
        <v>27</v>
      </c>
      <c r="E94" s="63"/>
      <c r="F94" s="64"/>
      <c r="G94" s="107">
        <f>G95+G104</f>
        <v>3403.7</v>
      </c>
      <c r="H94" s="107">
        <f>H95+H104</f>
        <v>3403.7</v>
      </c>
      <c r="I94" s="107">
        <f>I95+I104</f>
        <v>3403.7</v>
      </c>
    </row>
    <row r="95" spans="1:9" ht="22.5" customHeight="1" x14ac:dyDescent="0.2">
      <c r="A95" s="20">
        <f t="shared" si="1"/>
        <v>73</v>
      </c>
      <c r="B95" s="82" t="s">
        <v>287</v>
      </c>
      <c r="C95" s="14">
        <v>300</v>
      </c>
      <c r="D95" s="47" t="s">
        <v>143</v>
      </c>
      <c r="E95" s="59"/>
      <c r="F95" s="48"/>
      <c r="G95" s="49">
        <f>G96</f>
        <v>41.6</v>
      </c>
      <c r="H95" s="49">
        <f t="shared" ref="H95:I95" si="33">H96</f>
        <v>41.6</v>
      </c>
      <c r="I95" s="49">
        <f t="shared" si="33"/>
        <v>41.6</v>
      </c>
    </row>
    <row r="96" spans="1:9" ht="32.25" customHeight="1" x14ac:dyDescent="0.2">
      <c r="A96" s="20">
        <f>A95+1</f>
        <v>74</v>
      </c>
      <c r="B96" s="72" t="s">
        <v>199</v>
      </c>
      <c r="C96" s="14">
        <v>300</v>
      </c>
      <c r="D96" s="59" t="s">
        <v>143</v>
      </c>
      <c r="E96" s="58" t="s">
        <v>81</v>
      </c>
      <c r="F96" s="48"/>
      <c r="G96" s="49">
        <f>G97</f>
        <v>41.6</v>
      </c>
      <c r="H96" s="49">
        <f t="shared" ref="H96:I96" si="34">H97</f>
        <v>41.6</v>
      </c>
      <c r="I96" s="49">
        <f t="shared" si="34"/>
        <v>41.6</v>
      </c>
    </row>
    <row r="97" spans="1:9" ht="43.5" customHeight="1" x14ac:dyDescent="0.2">
      <c r="A97" s="20">
        <f t="shared" ref="A97:A106" si="35">A96+1</f>
        <v>75</v>
      </c>
      <c r="B97" s="88" t="s">
        <v>200</v>
      </c>
      <c r="C97" s="14">
        <v>300</v>
      </c>
      <c r="D97" s="59" t="s">
        <v>143</v>
      </c>
      <c r="E97" s="58" t="s">
        <v>89</v>
      </c>
      <c r="F97" s="48"/>
      <c r="G97" s="49">
        <f>G99+G102</f>
        <v>41.6</v>
      </c>
      <c r="H97" s="49">
        <f t="shared" ref="H97:I97" si="36">H99+H102</f>
        <v>41.6</v>
      </c>
      <c r="I97" s="49">
        <f t="shared" si="36"/>
        <v>41.6</v>
      </c>
    </row>
    <row r="98" spans="1:9" ht="45" customHeight="1" x14ac:dyDescent="0.2">
      <c r="A98" s="20">
        <f>A97+1</f>
        <v>76</v>
      </c>
      <c r="B98" s="72" t="s">
        <v>201</v>
      </c>
      <c r="C98" s="14">
        <v>300</v>
      </c>
      <c r="D98" s="59" t="s">
        <v>143</v>
      </c>
      <c r="E98" s="58" t="s">
        <v>188</v>
      </c>
      <c r="F98" s="48"/>
      <c r="G98" s="49">
        <f>G99</f>
        <v>41.6</v>
      </c>
      <c r="H98" s="49">
        <f t="shared" ref="H98:I98" si="37">H99</f>
        <v>41.6</v>
      </c>
      <c r="I98" s="49">
        <f t="shared" si="37"/>
        <v>41.6</v>
      </c>
    </row>
    <row r="99" spans="1:9" ht="15.75" customHeight="1" x14ac:dyDescent="0.2">
      <c r="A99" s="20">
        <f>A98+1</f>
        <v>77</v>
      </c>
      <c r="B99" s="78" t="s">
        <v>158</v>
      </c>
      <c r="C99" s="14">
        <v>300</v>
      </c>
      <c r="D99" s="59" t="s">
        <v>143</v>
      </c>
      <c r="E99" s="50" t="s">
        <v>188</v>
      </c>
      <c r="F99" s="48">
        <v>200</v>
      </c>
      <c r="G99" s="104">
        <f>G100</f>
        <v>41.6</v>
      </c>
      <c r="H99" s="104">
        <f t="shared" ref="H99:I99" si="38">H100</f>
        <v>41.6</v>
      </c>
      <c r="I99" s="104">
        <f t="shared" si="38"/>
        <v>41.6</v>
      </c>
    </row>
    <row r="100" spans="1:9" ht="15.75" customHeight="1" x14ac:dyDescent="0.2">
      <c r="A100" s="20">
        <f t="shared" si="35"/>
        <v>78</v>
      </c>
      <c r="B100" s="78" t="s">
        <v>11</v>
      </c>
      <c r="C100" s="14">
        <v>300</v>
      </c>
      <c r="D100" s="59" t="s">
        <v>143</v>
      </c>
      <c r="E100" s="50" t="s">
        <v>188</v>
      </c>
      <c r="F100" s="48">
        <v>240</v>
      </c>
      <c r="G100" s="104">
        <v>41.6</v>
      </c>
      <c r="H100" s="104">
        <v>41.6</v>
      </c>
      <c r="I100" s="104">
        <v>41.6</v>
      </c>
    </row>
    <row r="101" spans="1:9" ht="56.25" hidden="1" customHeight="1" outlineLevel="1" x14ac:dyDescent="0.2">
      <c r="A101" s="20">
        <f>A100+1</f>
        <v>79</v>
      </c>
      <c r="B101" s="72" t="s">
        <v>202</v>
      </c>
      <c r="C101" s="14">
        <v>300</v>
      </c>
      <c r="D101" s="59" t="s">
        <v>143</v>
      </c>
      <c r="E101" s="58" t="s">
        <v>144</v>
      </c>
      <c r="F101" s="48"/>
      <c r="G101" s="49">
        <f t="shared" ref="G101:I102" si="39">G102</f>
        <v>0</v>
      </c>
      <c r="H101" s="49">
        <f t="shared" si="39"/>
        <v>0</v>
      </c>
      <c r="I101" s="49">
        <f t="shared" si="39"/>
        <v>0</v>
      </c>
    </row>
    <row r="102" spans="1:9" ht="15.75" hidden="1" customHeight="1" outlineLevel="1" x14ac:dyDescent="0.2">
      <c r="A102" s="20">
        <f>A101+1</f>
        <v>80</v>
      </c>
      <c r="B102" s="78" t="s">
        <v>158</v>
      </c>
      <c r="C102" s="14">
        <v>300</v>
      </c>
      <c r="D102" s="59" t="s">
        <v>143</v>
      </c>
      <c r="E102" s="50" t="s">
        <v>144</v>
      </c>
      <c r="F102" s="48">
        <v>200</v>
      </c>
      <c r="G102" s="104">
        <f t="shared" si="39"/>
        <v>0</v>
      </c>
      <c r="H102" s="104">
        <f t="shared" si="39"/>
        <v>0</v>
      </c>
      <c r="I102" s="104">
        <f t="shared" si="39"/>
        <v>0</v>
      </c>
    </row>
    <row r="103" spans="1:9" ht="21.75" hidden="1" customHeight="1" outlineLevel="1" x14ac:dyDescent="0.2">
      <c r="A103" s="20">
        <f t="shared" si="35"/>
        <v>81</v>
      </c>
      <c r="B103" s="78" t="s">
        <v>11</v>
      </c>
      <c r="C103" s="14">
        <v>300</v>
      </c>
      <c r="D103" s="59" t="s">
        <v>143</v>
      </c>
      <c r="E103" s="50" t="s">
        <v>144</v>
      </c>
      <c r="F103" s="48">
        <v>240</v>
      </c>
      <c r="G103" s="104">
        <v>0</v>
      </c>
      <c r="H103" s="104">
        <v>0</v>
      </c>
      <c r="I103" s="104">
        <v>0</v>
      </c>
    </row>
    <row r="104" spans="1:9" ht="22.5" collapsed="1" x14ac:dyDescent="0.2">
      <c r="A104" s="20">
        <f>A100+1</f>
        <v>79</v>
      </c>
      <c r="B104" s="78" t="s">
        <v>28</v>
      </c>
      <c r="C104" s="15">
        <v>300</v>
      </c>
      <c r="D104" s="58" t="s">
        <v>29</v>
      </c>
      <c r="E104" s="50"/>
      <c r="F104" s="51"/>
      <c r="G104" s="34">
        <f>G105+G110+G115</f>
        <v>3362.1</v>
      </c>
      <c r="H104" s="34">
        <f t="shared" ref="H104:I104" si="40">H108+H110+H115</f>
        <v>3362.1</v>
      </c>
      <c r="I104" s="34">
        <f t="shared" si="40"/>
        <v>3362.1</v>
      </c>
    </row>
    <row r="105" spans="1:9" ht="32.25" customHeight="1" x14ac:dyDescent="0.2">
      <c r="A105" s="20">
        <f t="shared" si="35"/>
        <v>80</v>
      </c>
      <c r="B105" s="72" t="s">
        <v>216</v>
      </c>
      <c r="C105" s="15">
        <v>300</v>
      </c>
      <c r="D105" s="50" t="s">
        <v>29</v>
      </c>
      <c r="E105" s="58" t="s">
        <v>81</v>
      </c>
      <c r="F105" s="51"/>
      <c r="G105" s="34">
        <f>G106</f>
        <v>3359.1</v>
      </c>
      <c r="H105" s="34">
        <f t="shared" ref="H105:I105" si="41">H106</f>
        <v>3362.1</v>
      </c>
      <c r="I105" s="34">
        <f t="shared" si="41"/>
        <v>3362.1</v>
      </c>
    </row>
    <row r="106" spans="1:9" ht="45" x14ac:dyDescent="0.2">
      <c r="A106" s="20">
        <f t="shared" si="35"/>
        <v>81</v>
      </c>
      <c r="B106" s="88" t="s">
        <v>217</v>
      </c>
      <c r="C106" s="15">
        <v>300</v>
      </c>
      <c r="D106" s="50" t="s">
        <v>29</v>
      </c>
      <c r="E106" s="58" t="s">
        <v>89</v>
      </c>
      <c r="F106" s="51"/>
      <c r="G106" s="38">
        <f>G107</f>
        <v>3359.1</v>
      </c>
      <c r="H106" s="38">
        <f t="shared" ref="H106:I106" si="42">H113+H107</f>
        <v>3362.1</v>
      </c>
      <c r="I106" s="38">
        <f t="shared" si="42"/>
        <v>3362.1</v>
      </c>
    </row>
    <row r="107" spans="1:9" ht="44.25" customHeight="1" x14ac:dyDescent="0.2">
      <c r="A107" s="20">
        <f>A106+1</f>
        <v>82</v>
      </c>
      <c r="B107" s="72" t="s">
        <v>218</v>
      </c>
      <c r="C107" s="15">
        <v>300</v>
      </c>
      <c r="D107" s="50" t="s">
        <v>29</v>
      </c>
      <c r="E107" s="58" t="s">
        <v>124</v>
      </c>
      <c r="F107" s="51"/>
      <c r="G107" s="38">
        <f>G108</f>
        <v>3359.1</v>
      </c>
      <c r="H107" s="38">
        <f>H108</f>
        <v>3359.1</v>
      </c>
      <c r="I107" s="38">
        <f>I108</f>
        <v>3359.1</v>
      </c>
    </row>
    <row r="108" spans="1:9" ht="16.5" customHeight="1" x14ac:dyDescent="0.2">
      <c r="A108" s="20">
        <f>A107+1</f>
        <v>83</v>
      </c>
      <c r="B108" s="78" t="s">
        <v>158</v>
      </c>
      <c r="C108" s="3">
        <v>300</v>
      </c>
      <c r="D108" s="50" t="s">
        <v>29</v>
      </c>
      <c r="E108" s="50" t="s">
        <v>124</v>
      </c>
      <c r="F108" s="51">
        <v>200</v>
      </c>
      <c r="G108" s="38">
        <f>G109</f>
        <v>3359.1</v>
      </c>
      <c r="H108" s="38">
        <f t="shared" ref="H108:I108" si="43">H109</f>
        <v>3359.1</v>
      </c>
      <c r="I108" s="38">
        <f t="shared" si="43"/>
        <v>3359.1</v>
      </c>
    </row>
    <row r="109" spans="1:9" ht="22.5" x14ac:dyDescent="0.2">
      <c r="A109" s="20">
        <f t="shared" ref="A109:A188" si="44">A108+1</f>
        <v>84</v>
      </c>
      <c r="B109" s="78" t="s">
        <v>11</v>
      </c>
      <c r="C109" s="3">
        <v>300</v>
      </c>
      <c r="D109" s="50" t="s">
        <v>29</v>
      </c>
      <c r="E109" s="50" t="s">
        <v>124</v>
      </c>
      <c r="F109" s="51">
        <v>240</v>
      </c>
      <c r="G109" s="38">
        <v>3359.1</v>
      </c>
      <c r="H109" s="38">
        <v>3359.1</v>
      </c>
      <c r="I109" s="38">
        <v>3359.1</v>
      </c>
    </row>
    <row r="110" spans="1:9" ht="16.5" customHeight="1" x14ac:dyDescent="0.2">
      <c r="A110" s="20">
        <f t="shared" si="44"/>
        <v>85</v>
      </c>
      <c r="B110" s="72" t="s">
        <v>249</v>
      </c>
      <c r="C110" s="3">
        <v>300</v>
      </c>
      <c r="D110" s="58" t="s">
        <v>29</v>
      </c>
      <c r="E110" s="58" t="s">
        <v>253</v>
      </c>
      <c r="F110" s="51"/>
      <c r="G110" s="34">
        <f>G111</f>
        <v>3</v>
      </c>
      <c r="H110" s="34">
        <f t="shared" ref="H110:I110" si="45">H111</f>
        <v>3</v>
      </c>
      <c r="I110" s="34">
        <f t="shared" si="45"/>
        <v>3</v>
      </c>
    </row>
    <row r="111" spans="1:9" ht="22.5" x14ac:dyDescent="0.2">
      <c r="A111" s="20">
        <f>A110+1</f>
        <v>86</v>
      </c>
      <c r="B111" s="93" t="s">
        <v>250</v>
      </c>
      <c r="C111" s="3">
        <v>300</v>
      </c>
      <c r="D111" s="50" t="s">
        <v>29</v>
      </c>
      <c r="E111" s="58" t="s">
        <v>252</v>
      </c>
      <c r="F111" s="51"/>
      <c r="G111" s="34">
        <f>G112</f>
        <v>3</v>
      </c>
      <c r="H111" s="34">
        <f t="shared" ref="H111:I111" si="46">H112</f>
        <v>3</v>
      </c>
      <c r="I111" s="34">
        <f t="shared" si="46"/>
        <v>3</v>
      </c>
    </row>
    <row r="112" spans="1:9" ht="22.5" x14ac:dyDescent="0.2">
      <c r="A112" s="20">
        <f t="shared" si="44"/>
        <v>87</v>
      </c>
      <c r="B112" s="93" t="s">
        <v>251</v>
      </c>
      <c r="C112" s="3">
        <v>300</v>
      </c>
      <c r="D112" s="50" t="s">
        <v>29</v>
      </c>
      <c r="E112" s="50" t="s">
        <v>248</v>
      </c>
      <c r="F112" s="51"/>
      <c r="G112" s="38">
        <f>G113</f>
        <v>3</v>
      </c>
      <c r="H112" s="38">
        <f t="shared" ref="H112:I112" si="47">H113</f>
        <v>3</v>
      </c>
      <c r="I112" s="38">
        <f t="shared" si="47"/>
        <v>3</v>
      </c>
    </row>
    <row r="113" spans="1:9" ht="18" customHeight="1" x14ac:dyDescent="0.2">
      <c r="A113" s="20">
        <f t="shared" si="44"/>
        <v>88</v>
      </c>
      <c r="B113" s="78" t="s">
        <v>158</v>
      </c>
      <c r="C113" s="3">
        <v>300</v>
      </c>
      <c r="D113" s="50" t="s">
        <v>29</v>
      </c>
      <c r="E113" s="50" t="s">
        <v>248</v>
      </c>
      <c r="F113" s="51">
        <v>200</v>
      </c>
      <c r="G113" s="38">
        <f>G114</f>
        <v>3</v>
      </c>
      <c r="H113" s="38">
        <f>H114</f>
        <v>3</v>
      </c>
      <c r="I113" s="38">
        <f>I114</f>
        <v>3</v>
      </c>
    </row>
    <row r="114" spans="1:9" ht="22.5" x14ac:dyDescent="0.2">
      <c r="A114" s="20">
        <f t="shared" si="44"/>
        <v>89</v>
      </c>
      <c r="B114" s="78" t="s">
        <v>11</v>
      </c>
      <c r="C114" s="3">
        <v>300</v>
      </c>
      <c r="D114" s="50" t="s">
        <v>29</v>
      </c>
      <c r="E114" s="50" t="s">
        <v>248</v>
      </c>
      <c r="F114" s="51">
        <v>240</v>
      </c>
      <c r="G114" s="38">
        <v>3</v>
      </c>
      <c r="H114" s="38">
        <v>3</v>
      </c>
      <c r="I114" s="38">
        <v>3</v>
      </c>
    </row>
    <row r="115" spans="1:9" hidden="1" outlineLevel="1" x14ac:dyDescent="0.2">
      <c r="A115" s="20">
        <f>A114+1</f>
        <v>90</v>
      </c>
      <c r="B115" s="77" t="s">
        <v>18</v>
      </c>
      <c r="C115" s="3">
        <v>300</v>
      </c>
      <c r="D115" s="50" t="s">
        <v>29</v>
      </c>
      <c r="E115" s="58" t="s">
        <v>71</v>
      </c>
      <c r="F115" s="51"/>
      <c r="G115" s="34">
        <f>G116</f>
        <v>0</v>
      </c>
      <c r="H115" s="34">
        <f t="shared" ref="H115:I115" si="48">H116</f>
        <v>0</v>
      </c>
      <c r="I115" s="34">
        <f t="shared" si="48"/>
        <v>0</v>
      </c>
    </row>
    <row r="116" spans="1:9" hidden="1" outlineLevel="1" x14ac:dyDescent="0.2">
      <c r="A116" s="20">
        <f t="shared" ref="A116:A119" si="49">A115+1</f>
        <v>91</v>
      </c>
      <c r="B116" s="82" t="s">
        <v>70</v>
      </c>
      <c r="C116" s="3"/>
      <c r="D116" s="50" t="s">
        <v>29</v>
      </c>
      <c r="E116" s="58" t="s">
        <v>71</v>
      </c>
      <c r="F116" s="51"/>
      <c r="G116" s="34">
        <f>G117</f>
        <v>0</v>
      </c>
      <c r="H116" s="34">
        <f t="shared" ref="H116:I116" si="50">H117</f>
        <v>0</v>
      </c>
      <c r="I116" s="34">
        <f t="shared" si="50"/>
        <v>0</v>
      </c>
    </row>
    <row r="117" spans="1:9" ht="22.5" hidden="1" outlineLevel="1" x14ac:dyDescent="0.2">
      <c r="A117" s="20">
        <f t="shared" si="49"/>
        <v>92</v>
      </c>
      <c r="B117" s="72" t="s">
        <v>197</v>
      </c>
      <c r="C117" s="3">
        <v>300</v>
      </c>
      <c r="D117" s="50" t="s">
        <v>29</v>
      </c>
      <c r="E117" s="50" t="s">
        <v>196</v>
      </c>
      <c r="F117" s="51"/>
      <c r="G117" s="38">
        <f>G118</f>
        <v>0</v>
      </c>
      <c r="H117" s="38">
        <f t="shared" ref="H117:I117" si="51">H118</f>
        <v>0</v>
      </c>
      <c r="I117" s="38">
        <f t="shared" si="51"/>
        <v>0</v>
      </c>
    </row>
    <row r="118" spans="1:9" ht="17.25" hidden="1" customHeight="1" outlineLevel="1" x14ac:dyDescent="0.2">
      <c r="A118" s="20">
        <f t="shared" si="49"/>
        <v>93</v>
      </c>
      <c r="B118" s="78" t="s">
        <v>158</v>
      </c>
      <c r="C118" s="3">
        <v>300</v>
      </c>
      <c r="D118" s="50" t="s">
        <v>29</v>
      </c>
      <c r="E118" s="50" t="s">
        <v>196</v>
      </c>
      <c r="F118" s="51">
        <v>200</v>
      </c>
      <c r="G118" s="38">
        <f>G119</f>
        <v>0</v>
      </c>
      <c r="H118" s="38">
        <f t="shared" ref="H118:I118" si="52">H119</f>
        <v>0</v>
      </c>
      <c r="I118" s="38">
        <f t="shared" si="52"/>
        <v>0</v>
      </c>
    </row>
    <row r="119" spans="1:9" ht="22.5" hidden="1" outlineLevel="1" x14ac:dyDescent="0.2">
      <c r="A119" s="20">
        <f t="shared" si="49"/>
        <v>94</v>
      </c>
      <c r="B119" s="78" t="s">
        <v>11</v>
      </c>
      <c r="C119" s="3">
        <v>300</v>
      </c>
      <c r="D119" s="50" t="s">
        <v>29</v>
      </c>
      <c r="E119" s="50" t="s">
        <v>196</v>
      </c>
      <c r="F119" s="51">
        <v>240</v>
      </c>
      <c r="G119" s="38">
        <v>0</v>
      </c>
      <c r="H119" s="38">
        <v>0</v>
      </c>
      <c r="I119" s="38">
        <v>0</v>
      </c>
    </row>
    <row r="120" spans="1:9" collapsed="1" x14ac:dyDescent="0.2">
      <c r="A120" s="20">
        <f>A114+1</f>
        <v>90</v>
      </c>
      <c r="B120" s="89" t="s">
        <v>30</v>
      </c>
      <c r="C120" s="2">
        <v>300</v>
      </c>
      <c r="D120" s="65" t="s">
        <v>33</v>
      </c>
      <c r="E120" s="65"/>
      <c r="F120" s="66"/>
      <c r="G120" s="31">
        <f>G121+G132+G158</f>
        <v>19816.199999999997</v>
      </c>
      <c r="H120" s="31">
        <f t="shared" ref="H120:I120" si="53">H121+H132+H158</f>
        <v>19777.5</v>
      </c>
      <c r="I120" s="31">
        <f t="shared" si="53"/>
        <v>19786.899999999998</v>
      </c>
    </row>
    <row r="121" spans="1:9" x14ac:dyDescent="0.2">
      <c r="A121" s="20">
        <f t="shared" si="44"/>
        <v>91</v>
      </c>
      <c r="B121" s="73" t="s">
        <v>31</v>
      </c>
      <c r="C121" s="3">
        <v>300</v>
      </c>
      <c r="D121" s="58" t="s">
        <v>32</v>
      </c>
      <c r="E121" s="58"/>
      <c r="F121" s="26"/>
      <c r="G121" s="34">
        <f>G122+G127</f>
        <v>3929.2</v>
      </c>
      <c r="H121" s="34">
        <f t="shared" ref="H121:I121" si="54">H122</f>
        <v>3929.2</v>
      </c>
      <c r="I121" s="34">
        <f t="shared" si="54"/>
        <v>3929.2</v>
      </c>
    </row>
    <row r="122" spans="1:9" ht="22.5" x14ac:dyDescent="0.2">
      <c r="A122" s="20">
        <f t="shared" si="44"/>
        <v>92</v>
      </c>
      <c r="B122" s="72" t="s">
        <v>219</v>
      </c>
      <c r="C122" s="3">
        <v>300</v>
      </c>
      <c r="D122" s="50" t="s">
        <v>32</v>
      </c>
      <c r="E122" s="58" t="s">
        <v>90</v>
      </c>
      <c r="F122" s="51"/>
      <c r="G122" s="38">
        <f>G123</f>
        <v>3929.2</v>
      </c>
      <c r="H122" s="38">
        <f t="shared" ref="H122:I122" si="55">H123</f>
        <v>3929.2</v>
      </c>
      <c r="I122" s="38">
        <f t="shared" si="55"/>
        <v>3929.2</v>
      </c>
    </row>
    <row r="123" spans="1:9" ht="18" customHeight="1" x14ac:dyDescent="0.2">
      <c r="A123" s="20">
        <f t="shared" si="44"/>
        <v>93</v>
      </c>
      <c r="B123" s="72" t="s">
        <v>220</v>
      </c>
      <c r="C123" s="3">
        <v>300</v>
      </c>
      <c r="D123" s="50" t="s">
        <v>32</v>
      </c>
      <c r="E123" s="58" t="s">
        <v>91</v>
      </c>
      <c r="F123" s="51"/>
      <c r="G123" s="38">
        <f>G124</f>
        <v>3929.2</v>
      </c>
      <c r="H123" s="38">
        <f>H124</f>
        <v>3929.2</v>
      </c>
      <c r="I123" s="38">
        <f>I124</f>
        <v>3929.2</v>
      </c>
    </row>
    <row r="124" spans="1:9" ht="33" customHeight="1" x14ac:dyDescent="0.2">
      <c r="A124" s="20">
        <f t="shared" si="44"/>
        <v>94</v>
      </c>
      <c r="B124" s="72" t="s">
        <v>221</v>
      </c>
      <c r="C124" s="3">
        <v>300</v>
      </c>
      <c r="D124" s="50" t="s">
        <v>32</v>
      </c>
      <c r="E124" s="50" t="s">
        <v>120</v>
      </c>
      <c r="F124" s="51"/>
      <c r="G124" s="38">
        <f>G125</f>
        <v>3929.2</v>
      </c>
      <c r="H124" s="38">
        <f>H125</f>
        <v>3929.2</v>
      </c>
      <c r="I124" s="38">
        <f>I125</f>
        <v>3929.2</v>
      </c>
    </row>
    <row r="125" spans="1:9" x14ac:dyDescent="0.2">
      <c r="A125" s="20">
        <f t="shared" si="44"/>
        <v>95</v>
      </c>
      <c r="B125" s="72" t="s">
        <v>21</v>
      </c>
      <c r="C125" s="3">
        <v>300</v>
      </c>
      <c r="D125" s="50" t="s">
        <v>32</v>
      </c>
      <c r="E125" s="50" t="s">
        <v>120</v>
      </c>
      <c r="F125" s="51">
        <v>800</v>
      </c>
      <c r="G125" s="38">
        <f>G126</f>
        <v>3929.2</v>
      </c>
      <c r="H125" s="38">
        <f t="shared" ref="H125:I125" si="56">H126</f>
        <v>3929.2</v>
      </c>
      <c r="I125" s="38">
        <f t="shared" si="56"/>
        <v>3929.2</v>
      </c>
    </row>
    <row r="126" spans="1:9" ht="23.25" customHeight="1" x14ac:dyDescent="0.2">
      <c r="A126" s="20">
        <f t="shared" si="44"/>
        <v>96</v>
      </c>
      <c r="B126" s="72" t="s">
        <v>156</v>
      </c>
      <c r="C126" s="3">
        <v>300</v>
      </c>
      <c r="D126" s="50" t="s">
        <v>32</v>
      </c>
      <c r="E126" s="50" t="s">
        <v>120</v>
      </c>
      <c r="F126" s="51">
        <v>810</v>
      </c>
      <c r="G126" s="38">
        <v>3929.2</v>
      </c>
      <c r="H126" s="38">
        <v>3929.2</v>
      </c>
      <c r="I126" s="38">
        <v>3929.2</v>
      </c>
    </row>
    <row r="127" spans="1:9" ht="18" hidden="1" customHeight="1" outlineLevel="1" x14ac:dyDescent="0.2">
      <c r="A127" s="20">
        <f t="shared" si="44"/>
        <v>97</v>
      </c>
      <c r="B127" s="77" t="s">
        <v>18</v>
      </c>
      <c r="C127" s="3">
        <v>300</v>
      </c>
      <c r="D127" s="50" t="s">
        <v>32</v>
      </c>
      <c r="E127" s="58" t="s">
        <v>69</v>
      </c>
      <c r="F127" s="51"/>
      <c r="G127" s="38">
        <f>G128</f>
        <v>0</v>
      </c>
      <c r="H127" s="38">
        <f t="shared" ref="H127:I127" si="57">H128</f>
        <v>0</v>
      </c>
      <c r="I127" s="38">
        <f t="shared" si="57"/>
        <v>0</v>
      </c>
    </row>
    <row r="128" spans="1:9" ht="18" hidden="1" customHeight="1" outlineLevel="1" x14ac:dyDescent="0.2">
      <c r="A128" s="20">
        <f t="shared" si="44"/>
        <v>98</v>
      </c>
      <c r="B128" s="82" t="s">
        <v>70</v>
      </c>
      <c r="C128" s="3">
        <v>300</v>
      </c>
      <c r="D128" s="50" t="s">
        <v>32</v>
      </c>
      <c r="E128" s="50" t="s">
        <v>71</v>
      </c>
      <c r="F128" s="51"/>
      <c r="G128" s="38">
        <f>G129</f>
        <v>0</v>
      </c>
      <c r="H128" s="38">
        <f t="shared" ref="H128:I128" si="58">H129</f>
        <v>0</v>
      </c>
      <c r="I128" s="38">
        <f t="shared" si="58"/>
        <v>0</v>
      </c>
    </row>
    <row r="129" spans="1:9" ht="23.25" hidden="1" customHeight="1" outlineLevel="1" x14ac:dyDescent="0.2">
      <c r="A129" s="20">
        <f t="shared" si="44"/>
        <v>99</v>
      </c>
      <c r="B129" s="100" t="s">
        <v>176</v>
      </c>
      <c r="C129" s="3">
        <v>300</v>
      </c>
      <c r="D129" s="50" t="s">
        <v>32</v>
      </c>
      <c r="E129" s="50" t="s">
        <v>175</v>
      </c>
      <c r="F129" s="51"/>
      <c r="G129" s="38">
        <f>G130</f>
        <v>0</v>
      </c>
      <c r="H129" s="38">
        <f t="shared" ref="H129:I129" si="59">H130</f>
        <v>0</v>
      </c>
      <c r="I129" s="38">
        <f t="shared" si="59"/>
        <v>0</v>
      </c>
    </row>
    <row r="130" spans="1:9" ht="18" hidden="1" customHeight="1" outlineLevel="1" x14ac:dyDescent="0.2">
      <c r="A130" s="20">
        <f t="shared" si="44"/>
        <v>100</v>
      </c>
      <c r="B130" s="78" t="s">
        <v>158</v>
      </c>
      <c r="C130" s="3">
        <v>300</v>
      </c>
      <c r="D130" s="50" t="s">
        <v>32</v>
      </c>
      <c r="E130" s="50" t="s">
        <v>175</v>
      </c>
      <c r="F130" s="51">
        <v>200</v>
      </c>
      <c r="G130" s="38">
        <f>G131</f>
        <v>0</v>
      </c>
      <c r="H130" s="38">
        <f t="shared" ref="H130:I130" si="60">H131</f>
        <v>0</v>
      </c>
      <c r="I130" s="38">
        <f t="shared" si="60"/>
        <v>0</v>
      </c>
    </row>
    <row r="131" spans="1:9" ht="21" hidden="1" customHeight="1" outlineLevel="1" x14ac:dyDescent="0.2">
      <c r="A131" s="20">
        <f t="shared" si="44"/>
        <v>101</v>
      </c>
      <c r="B131" s="78" t="s">
        <v>11</v>
      </c>
      <c r="C131" s="3">
        <v>300</v>
      </c>
      <c r="D131" s="50" t="s">
        <v>32</v>
      </c>
      <c r="E131" s="50" t="s">
        <v>175</v>
      </c>
      <c r="F131" s="51">
        <v>240</v>
      </c>
      <c r="G131" s="38">
        <v>0</v>
      </c>
      <c r="H131" s="38">
        <v>0</v>
      </c>
      <c r="I131" s="38">
        <v>0</v>
      </c>
    </row>
    <row r="132" spans="1:9" collapsed="1" x14ac:dyDescent="0.2">
      <c r="A132" s="20">
        <f>A126+1</f>
        <v>97</v>
      </c>
      <c r="B132" s="73" t="s">
        <v>34</v>
      </c>
      <c r="C132" s="3">
        <v>300</v>
      </c>
      <c r="D132" s="58" t="s">
        <v>35</v>
      </c>
      <c r="E132" s="58"/>
      <c r="F132" s="26"/>
      <c r="G132" s="34">
        <f>G133</f>
        <v>14733.9</v>
      </c>
      <c r="H132" s="34">
        <f t="shared" ref="H132:I132" si="61">H133</f>
        <v>14695.2</v>
      </c>
      <c r="I132" s="34">
        <f t="shared" si="61"/>
        <v>14704.6</v>
      </c>
    </row>
    <row r="133" spans="1:9" x14ac:dyDescent="0.2">
      <c r="A133" s="20">
        <f t="shared" si="44"/>
        <v>98</v>
      </c>
      <c r="B133" s="72" t="s">
        <v>222</v>
      </c>
      <c r="C133" s="3">
        <v>300</v>
      </c>
      <c r="D133" s="50" t="s">
        <v>35</v>
      </c>
      <c r="E133" s="50" t="s">
        <v>92</v>
      </c>
      <c r="F133" s="51"/>
      <c r="G133" s="38">
        <f>G134+G141+G143+G137+G146+G152+G149+G155</f>
        <v>14733.9</v>
      </c>
      <c r="H133" s="38">
        <f t="shared" ref="H133:I133" si="62">H134+H141+H143+H137+H146</f>
        <v>14695.2</v>
      </c>
      <c r="I133" s="38">
        <f t="shared" si="62"/>
        <v>14704.6</v>
      </c>
    </row>
    <row r="134" spans="1:9" ht="35.25" customHeight="1" x14ac:dyDescent="0.2">
      <c r="A134" s="20">
        <f t="shared" si="44"/>
        <v>99</v>
      </c>
      <c r="B134" s="72" t="s">
        <v>223</v>
      </c>
      <c r="C134" s="3">
        <v>300</v>
      </c>
      <c r="D134" s="50" t="s">
        <v>35</v>
      </c>
      <c r="E134" s="50" t="s">
        <v>93</v>
      </c>
      <c r="F134" s="51"/>
      <c r="G134" s="34">
        <f>G135</f>
        <v>4198.8999999999996</v>
      </c>
      <c r="H134" s="38">
        <f>H135</f>
        <v>4160.2</v>
      </c>
      <c r="I134" s="38">
        <f>I135</f>
        <v>4169.6000000000004</v>
      </c>
    </row>
    <row r="135" spans="1:9" ht="14.25" customHeight="1" x14ac:dyDescent="0.2">
      <c r="A135" s="20">
        <f t="shared" si="44"/>
        <v>100</v>
      </c>
      <c r="B135" s="78" t="s">
        <v>158</v>
      </c>
      <c r="C135" s="3">
        <v>300</v>
      </c>
      <c r="D135" s="50" t="s">
        <v>35</v>
      </c>
      <c r="E135" s="50" t="s">
        <v>93</v>
      </c>
      <c r="F135" s="51">
        <v>200</v>
      </c>
      <c r="G135" s="38">
        <f>G136</f>
        <v>4198.8999999999996</v>
      </c>
      <c r="H135" s="38">
        <f t="shared" ref="H135:I135" si="63">H136</f>
        <v>4160.2</v>
      </c>
      <c r="I135" s="38">
        <f t="shared" si="63"/>
        <v>4169.6000000000004</v>
      </c>
    </row>
    <row r="136" spans="1:9" ht="22.5" x14ac:dyDescent="0.2">
      <c r="A136" s="20">
        <f t="shared" si="44"/>
        <v>101</v>
      </c>
      <c r="B136" s="78" t="s">
        <v>11</v>
      </c>
      <c r="C136" s="3">
        <v>300</v>
      </c>
      <c r="D136" s="50" t="s">
        <v>35</v>
      </c>
      <c r="E136" s="50" t="s">
        <v>93</v>
      </c>
      <c r="F136" s="51">
        <v>240</v>
      </c>
      <c r="G136" s="38">
        <v>4198.8999999999996</v>
      </c>
      <c r="H136" s="104">
        <v>4160.2</v>
      </c>
      <c r="I136" s="104">
        <v>4169.6000000000004</v>
      </c>
    </row>
    <row r="137" spans="1:9" ht="33.75" hidden="1" customHeight="1" outlineLevel="1" x14ac:dyDescent="0.2">
      <c r="A137" s="20">
        <f>A136+1</f>
        <v>102</v>
      </c>
      <c r="B137" s="72" t="s">
        <v>303</v>
      </c>
      <c r="C137" s="3">
        <v>300</v>
      </c>
      <c r="D137" s="50" t="s">
        <v>35</v>
      </c>
      <c r="E137" s="124" t="s">
        <v>298</v>
      </c>
      <c r="F137" s="51"/>
      <c r="G137" s="34">
        <f>G138</f>
        <v>0</v>
      </c>
      <c r="H137" s="104">
        <f t="shared" ref="H137:I137" si="64">H138</f>
        <v>0</v>
      </c>
      <c r="I137" s="104">
        <f t="shared" si="64"/>
        <v>0</v>
      </c>
    </row>
    <row r="138" spans="1:9" hidden="1" outlineLevel="1" x14ac:dyDescent="0.2">
      <c r="A138" s="20">
        <f t="shared" ref="A138:A139" si="65">A137+1</f>
        <v>103</v>
      </c>
      <c r="B138" s="78" t="s">
        <v>9</v>
      </c>
      <c r="C138" s="3">
        <v>300</v>
      </c>
      <c r="D138" s="50" t="s">
        <v>35</v>
      </c>
      <c r="E138" s="50" t="s">
        <v>298</v>
      </c>
      <c r="F138" s="51">
        <v>200</v>
      </c>
      <c r="G138" s="38">
        <f>G139</f>
        <v>0</v>
      </c>
      <c r="H138" s="104">
        <f t="shared" ref="H138:I138" si="66">H139</f>
        <v>0</v>
      </c>
      <c r="I138" s="104">
        <f t="shared" si="66"/>
        <v>0</v>
      </c>
    </row>
    <row r="139" spans="1:9" ht="22.5" hidden="1" outlineLevel="1" x14ac:dyDescent="0.2">
      <c r="A139" s="20">
        <f t="shared" si="65"/>
        <v>104</v>
      </c>
      <c r="B139" s="78" t="s">
        <v>11</v>
      </c>
      <c r="C139" s="3">
        <v>300</v>
      </c>
      <c r="D139" s="50" t="s">
        <v>35</v>
      </c>
      <c r="E139" s="50" t="s">
        <v>298</v>
      </c>
      <c r="F139" s="51">
        <v>240</v>
      </c>
      <c r="G139" s="38">
        <v>0</v>
      </c>
      <c r="H139" s="104">
        <v>0</v>
      </c>
      <c r="I139" s="104">
        <v>0</v>
      </c>
    </row>
    <row r="140" spans="1:9" ht="22.5" collapsed="1" x14ac:dyDescent="0.2">
      <c r="A140" s="20">
        <f>A136+1</f>
        <v>102</v>
      </c>
      <c r="B140" s="72" t="s">
        <v>302</v>
      </c>
      <c r="C140" s="3">
        <v>300</v>
      </c>
      <c r="D140" s="50" t="s">
        <v>35</v>
      </c>
      <c r="E140" s="124" t="s">
        <v>299</v>
      </c>
      <c r="F140" s="51"/>
      <c r="G140" s="34">
        <f>G141</f>
        <v>10535</v>
      </c>
      <c r="H140" s="109">
        <f t="shared" ref="H140:I140" si="67">H141</f>
        <v>10535</v>
      </c>
      <c r="I140" s="109">
        <f t="shared" si="67"/>
        <v>10535</v>
      </c>
    </row>
    <row r="141" spans="1:9" x14ac:dyDescent="0.2">
      <c r="A141" s="20">
        <f t="shared" si="44"/>
        <v>103</v>
      </c>
      <c r="B141" s="78" t="s">
        <v>9</v>
      </c>
      <c r="C141" s="3">
        <v>300</v>
      </c>
      <c r="D141" s="50" t="s">
        <v>35</v>
      </c>
      <c r="E141" s="50" t="s">
        <v>299</v>
      </c>
      <c r="F141" s="51">
        <v>200</v>
      </c>
      <c r="G141" s="38">
        <f>G142</f>
        <v>10535</v>
      </c>
      <c r="H141" s="112">
        <f t="shared" ref="H141:I141" si="68">H142</f>
        <v>10535</v>
      </c>
      <c r="I141" s="112">
        <f t="shared" si="68"/>
        <v>10535</v>
      </c>
    </row>
    <row r="142" spans="1:9" ht="22.5" x14ac:dyDescent="0.2">
      <c r="A142" s="20">
        <f t="shared" si="44"/>
        <v>104</v>
      </c>
      <c r="B142" s="78" t="s">
        <v>11</v>
      </c>
      <c r="C142" s="3">
        <v>300</v>
      </c>
      <c r="D142" s="50" t="s">
        <v>35</v>
      </c>
      <c r="E142" s="50" t="s">
        <v>299</v>
      </c>
      <c r="F142" s="51">
        <v>240</v>
      </c>
      <c r="G142" s="38">
        <v>10535</v>
      </c>
      <c r="H142" s="112">
        <v>10535</v>
      </c>
      <c r="I142" s="112">
        <v>10535</v>
      </c>
    </row>
    <row r="143" spans="1:9" ht="45.75" hidden="1" customHeight="1" outlineLevel="1" x14ac:dyDescent="0.2">
      <c r="A143" s="20">
        <f t="shared" ref="A143:A163" si="69">A142+1</f>
        <v>105</v>
      </c>
      <c r="B143" s="90" t="s">
        <v>320</v>
      </c>
      <c r="C143" s="3"/>
      <c r="D143" s="50"/>
      <c r="E143" s="52" t="s">
        <v>318</v>
      </c>
      <c r="F143" s="51"/>
      <c r="G143" s="34">
        <f>G144</f>
        <v>0</v>
      </c>
      <c r="H143" s="34">
        <f t="shared" ref="H143:I143" si="70">H144</f>
        <v>0</v>
      </c>
      <c r="I143" s="34">
        <f t="shared" si="70"/>
        <v>0</v>
      </c>
    </row>
    <row r="144" spans="1:9" hidden="1" outlineLevel="1" x14ac:dyDescent="0.2">
      <c r="A144" s="20">
        <f t="shared" si="69"/>
        <v>106</v>
      </c>
      <c r="B144" s="78" t="s">
        <v>9</v>
      </c>
      <c r="C144" s="3">
        <v>300</v>
      </c>
      <c r="D144" s="50" t="s">
        <v>35</v>
      </c>
      <c r="E144" s="50" t="s">
        <v>318</v>
      </c>
      <c r="F144" s="51">
        <v>200</v>
      </c>
      <c r="G144" s="38">
        <f>G145</f>
        <v>0</v>
      </c>
      <c r="H144" s="38">
        <f t="shared" ref="H144:I144" si="71">H145</f>
        <v>0</v>
      </c>
      <c r="I144" s="38">
        <f t="shared" si="71"/>
        <v>0</v>
      </c>
    </row>
    <row r="145" spans="1:9" ht="22.5" hidden="1" outlineLevel="1" x14ac:dyDescent="0.2">
      <c r="A145" s="20">
        <f t="shared" si="69"/>
        <v>107</v>
      </c>
      <c r="B145" s="78" t="s">
        <v>11</v>
      </c>
      <c r="C145" s="3">
        <v>300</v>
      </c>
      <c r="D145" s="50" t="s">
        <v>35</v>
      </c>
      <c r="E145" s="50" t="s">
        <v>318</v>
      </c>
      <c r="F145" s="51">
        <v>240</v>
      </c>
      <c r="G145" s="38">
        <v>0</v>
      </c>
      <c r="H145" s="38">
        <v>0</v>
      </c>
      <c r="I145" s="38">
        <v>0</v>
      </c>
    </row>
    <row r="146" spans="1:9" ht="49.5" hidden="1" customHeight="1" outlineLevel="1" x14ac:dyDescent="0.2">
      <c r="A146" s="20">
        <f>A145+1</f>
        <v>108</v>
      </c>
      <c r="B146" s="90" t="s">
        <v>321</v>
      </c>
      <c r="C146" s="3">
        <v>300</v>
      </c>
      <c r="D146" s="50" t="s">
        <v>35</v>
      </c>
      <c r="E146" s="50" t="s">
        <v>319</v>
      </c>
      <c r="F146" s="51"/>
      <c r="G146" s="34">
        <f>G147</f>
        <v>0</v>
      </c>
      <c r="H146" s="34">
        <f t="shared" ref="H146:I146" si="72">H147</f>
        <v>0</v>
      </c>
      <c r="I146" s="34">
        <f t="shared" si="72"/>
        <v>0</v>
      </c>
    </row>
    <row r="147" spans="1:9" hidden="1" outlineLevel="1" x14ac:dyDescent="0.2">
      <c r="A147" s="20">
        <f t="shared" ref="A147:A148" si="73">A146+1</f>
        <v>109</v>
      </c>
      <c r="B147" s="78" t="s">
        <v>9</v>
      </c>
      <c r="C147" s="3">
        <v>300</v>
      </c>
      <c r="D147" s="50" t="s">
        <v>35</v>
      </c>
      <c r="E147" s="50" t="s">
        <v>319</v>
      </c>
      <c r="F147" s="51">
        <v>200</v>
      </c>
      <c r="G147" s="38">
        <f>G148</f>
        <v>0</v>
      </c>
      <c r="H147" s="38">
        <f t="shared" ref="H147:I147" si="74">H148</f>
        <v>0</v>
      </c>
      <c r="I147" s="38">
        <f t="shared" si="74"/>
        <v>0</v>
      </c>
    </row>
    <row r="148" spans="1:9" ht="22.5" hidden="1" outlineLevel="1" x14ac:dyDescent="0.2">
      <c r="A148" s="20">
        <f t="shared" si="73"/>
        <v>110</v>
      </c>
      <c r="B148" s="78" t="s">
        <v>11</v>
      </c>
      <c r="C148" s="3">
        <v>300</v>
      </c>
      <c r="D148" s="50" t="s">
        <v>35</v>
      </c>
      <c r="E148" s="50" t="s">
        <v>319</v>
      </c>
      <c r="F148" s="51">
        <v>240</v>
      </c>
      <c r="G148" s="38">
        <v>0</v>
      </c>
      <c r="H148" s="38">
        <v>0</v>
      </c>
      <c r="I148" s="38">
        <v>0</v>
      </c>
    </row>
    <row r="149" spans="1:9" ht="33.75" hidden="1" outlineLevel="1" x14ac:dyDescent="0.2">
      <c r="A149" s="20">
        <f>A148+1</f>
        <v>111</v>
      </c>
      <c r="B149" s="90" t="s">
        <v>327</v>
      </c>
      <c r="C149" s="3">
        <v>300</v>
      </c>
      <c r="D149" s="50" t="s">
        <v>35</v>
      </c>
      <c r="E149" s="50" t="s">
        <v>329</v>
      </c>
      <c r="F149" s="51"/>
      <c r="G149" s="34">
        <f>G150</f>
        <v>0</v>
      </c>
      <c r="H149" s="38"/>
      <c r="I149" s="38"/>
    </row>
    <row r="150" spans="1:9" hidden="1" outlineLevel="1" x14ac:dyDescent="0.2">
      <c r="A150" s="20">
        <f t="shared" ref="A150:A158" si="75">A149+1</f>
        <v>112</v>
      </c>
      <c r="B150" s="78" t="s">
        <v>9</v>
      </c>
      <c r="C150" s="3">
        <v>300</v>
      </c>
      <c r="D150" s="50" t="s">
        <v>35</v>
      </c>
      <c r="E150" s="50" t="s">
        <v>329</v>
      </c>
      <c r="F150" s="51">
        <v>200</v>
      </c>
      <c r="G150" s="38">
        <f>G151</f>
        <v>0</v>
      </c>
      <c r="H150" s="38"/>
      <c r="I150" s="38"/>
    </row>
    <row r="151" spans="1:9" ht="22.5" hidden="1" outlineLevel="1" x14ac:dyDescent="0.2">
      <c r="A151" s="20">
        <f t="shared" si="75"/>
        <v>113</v>
      </c>
      <c r="B151" s="78" t="s">
        <v>11</v>
      </c>
      <c r="C151" s="3">
        <v>300</v>
      </c>
      <c r="D151" s="50" t="s">
        <v>35</v>
      </c>
      <c r="E151" s="50" t="s">
        <v>329</v>
      </c>
      <c r="F151" s="51">
        <v>240</v>
      </c>
      <c r="G151" s="38">
        <v>0</v>
      </c>
      <c r="H151" s="38"/>
      <c r="I151" s="38"/>
    </row>
    <row r="152" spans="1:9" ht="35.25" hidden="1" customHeight="1" outlineLevel="1" x14ac:dyDescent="0.2">
      <c r="A152" s="20">
        <f t="shared" si="75"/>
        <v>114</v>
      </c>
      <c r="B152" s="118" t="s">
        <v>277</v>
      </c>
      <c r="C152" s="3">
        <v>300</v>
      </c>
      <c r="D152" s="50" t="s">
        <v>35</v>
      </c>
      <c r="E152" s="50" t="s">
        <v>329</v>
      </c>
      <c r="F152" s="51"/>
      <c r="G152" s="119">
        <f>G153</f>
        <v>0</v>
      </c>
      <c r="H152" s="34">
        <v>0</v>
      </c>
      <c r="I152" s="34">
        <v>0</v>
      </c>
    </row>
    <row r="153" spans="1:9" hidden="1" outlineLevel="1" x14ac:dyDescent="0.2">
      <c r="A153" s="20">
        <f t="shared" si="75"/>
        <v>115</v>
      </c>
      <c r="B153" s="78" t="s">
        <v>9</v>
      </c>
      <c r="C153" s="3">
        <v>300</v>
      </c>
      <c r="D153" s="50" t="s">
        <v>35</v>
      </c>
      <c r="E153" s="50" t="s">
        <v>329</v>
      </c>
      <c r="F153" s="51">
        <v>200</v>
      </c>
      <c r="G153" s="110">
        <f>G154</f>
        <v>0</v>
      </c>
      <c r="H153" s="38">
        <v>0</v>
      </c>
      <c r="I153" s="38">
        <v>0</v>
      </c>
    </row>
    <row r="154" spans="1:9" ht="22.5" hidden="1" outlineLevel="1" x14ac:dyDescent="0.2">
      <c r="A154" s="20">
        <f t="shared" si="75"/>
        <v>116</v>
      </c>
      <c r="B154" s="78" t="s">
        <v>11</v>
      </c>
      <c r="C154" s="3">
        <v>300</v>
      </c>
      <c r="D154" s="50" t="s">
        <v>35</v>
      </c>
      <c r="E154" s="50" t="s">
        <v>329</v>
      </c>
      <c r="F154" s="51">
        <v>240</v>
      </c>
      <c r="G154" s="110">
        <v>0</v>
      </c>
      <c r="H154" s="38">
        <v>0</v>
      </c>
      <c r="I154" s="38">
        <v>0</v>
      </c>
    </row>
    <row r="155" spans="1:9" ht="33.75" hidden="1" outlineLevel="1" x14ac:dyDescent="0.2">
      <c r="A155" s="20">
        <f>A151+1</f>
        <v>114</v>
      </c>
      <c r="B155" s="90" t="s">
        <v>328</v>
      </c>
      <c r="C155" s="3">
        <v>300</v>
      </c>
      <c r="D155" s="50" t="s">
        <v>35</v>
      </c>
      <c r="E155" s="50" t="s">
        <v>330</v>
      </c>
      <c r="F155" s="51"/>
      <c r="G155" s="119">
        <f>G156</f>
        <v>0</v>
      </c>
      <c r="H155" s="38"/>
      <c r="I155" s="38"/>
    </row>
    <row r="156" spans="1:9" hidden="1" outlineLevel="1" x14ac:dyDescent="0.2">
      <c r="A156" s="20">
        <f t="shared" si="75"/>
        <v>115</v>
      </c>
      <c r="B156" s="78" t="s">
        <v>9</v>
      </c>
      <c r="C156" s="3">
        <v>300</v>
      </c>
      <c r="D156" s="50" t="s">
        <v>35</v>
      </c>
      <c r="E156" s="50" t="s">
        <v>330</v>
      </c>
      <c r="F156" s="51">
        <v>200</v>
      </c>
      <c r="G156" s="110">
        <f>G157</f>
        <v>0</v>
      </c>
      <c r="H156" s="38"/>
      <c r="I156" s="38"/>
    </row>
    <row r="157" spans="1:9" ht="22.5" hidden="1" outlineLevel="1" x14ac:dyDescent="0.2">
      <c r="A157" s="20">
        <f t="shared" si="75"/>
        <v>116</v>
      </c>
      <c r="B157" s="78" t="s">
        <v>11</v>
      </c>
      <c r="C157" s="3">
        <v>300</v>
      </c>
      <c r="D157" s="50" t="s">
        <v>35</v>
      </c>
      <c r="E157" s="50" t="s">
        <v>330</v>
      </c>
      <c r="F157" s="51">
        <v>240</v>
      </c>
      <c r="G157" s="110">
        <v>0</v>
      </c>
      <c r="H157" s="38"/>
      <c r="I157" s="38"/>
    </row>
    <row r="158" spans="1:9" collapsed="1" x14ac:dyDescent="0.2">
      <c r="A158" s="20">
        <f>A142+1</f>
        <v>105</v>
      </c>
      <c r="B158" s="76" t="s">
        <v>65</v>
      </c>
      <c r="C158" s="3">
        <v>300</v>
      </c>
      <c r="D158" s="58" t="s">
        <v>66</v>
      </c>
      <c r="E158" s="58"/>
      <c r="F158" s="51"/>
      <c r="G158" s="34">
        <f>G166+G179</f>
        <v>1153.1000000000001</v>
      </c>
      <c r="H158" s="34">
        <f t="shared" ref="H158:I158" si="76">H166+H179</f>
        <v>1153.1000000000001</v>
      </c>
      <c r="I158" s="34">
        <f t="shared" si="76"/>
        <v>1153.1000000000001</v>
      </c>
    </row>
    <row r="159" spans="1:9" hidden="1" outlineLevel="1" x14ac:dyDescent="0.2">
      <c r="A159" s="20">
        <f t="shared" si="69"/>
        <v>106</v>
      </c>
      <c r="B159" s="77" t="s">
        <v>18</v>
      </c>
      <c r="C159" s="3">
        <v>300</v>
      </c>
      <c r="D159" s="58" t="s">
        <v>66</v>
      </c>
      <c r="E159" s="50" t="s">
        <v>69</v>
      </c>
      <c r="F159" s="51"/>
      <c r="G159" s="38">
        <f>G160</f>
        <v>1152.9000000000001</v>
      </c>
      <c r="H159" s="38"/>
      <c r="I159" s="38"/>
    </row>
    <row r="160" spans="1:9" hidden="1" outlineLevel="1" x14ac:dyDescent="0.2">
      <c r="A160" s="20">
        <f t="shared" si="69"/>
        <v>107</v>
      </c>
      <c r="B160" s="82" t="s">
        <v>70</v>
      </c>
      <c r="C160" s="3">
        <v>300</v>
      </c>
      <c r="D160" s="58" t="s">
        <v>66</v>
      </c>
      <c r="E160" s="50" t="s">
        <v>71</v>
      </c>
      <c r="F160" s="51"/>
      <c r="G160" s="38">
        <f>G161+G167</f>
        <v>1152.9000000000001</v>
      </c>
      <c r="H160" s="38"/>
      <c r="I160" s="38"/>
    </row>
    <row r="161" spans="1:9" ht="24" hidden="1" customHeight="1" outlineLevel="1" x14ac:dyDescent="0.2">
      <c r="A161" s="20">
        <f t="shared" si="69"/>
        <v>108</v>
      </c>
      <c r="B161" s="78" t="s">
        <v>114</v>
      </c>
      <c r="C161" s="3">
        <v>300</v>
      </c>
      <c r="D161" s="58" t="s">
        <v>66</v>
      </c>
      <c r="E161" s="50" t="s">
        <v>125</v>
      </c>
      <c r="F161" s="51"/>
      <c r="G161" s="38">
        <f>G164+G162</f>
        <v>0</v>
      </c>
      <c r="H161" s="38"/>
      <c r="I161" s="38"/>
    </row>
    <row r="162" spans="1:9" ht="15" hidden="1" customHeight="1" outlineLevel="1" x14ac:dyDescent="0.2">
      <c r="A162" s="20">
        <f t="shared" si="69"/>
        <v>109</v>
      </c>
      <c r="B162" s="78" t="s">
        <v>9</v>
      </c>
      <c r="C162" s="3">
        <v>300</v>
      </c>
      <c r="D162" s="50" t="s">
        <v>66</v>
      </c>
      <c r="E162" s="50" t="s">
        <v>125</v>
      </c>
      <c r="F162" s="51">
        <v>200</v>
      </c>
      <c r="G162" s="34">
        <f>G163</f>
        <v>0</v>
      </c>
      <c r="H162" s="38"/>
      <c r="I162" s="38"/>
    </row>
    <row r="163" spans="1:9" ht="24" hidden="1" customHeight="1" outlineLevel="1" x14ac:dyDescent="0.2">
      <c r="A163" s="20">
        <f t="shared" si="69"/>
        <v>110</v>
      </c>
      <c r="B163" s="78" t="s">
        <v>11</v>
      </c>
      <c r="C163" s="3">
        <v>300</v>
      </c>
      <c r="D163" s="50" t="s">
        <v>66</v>
      </c>
      <c r="E163" s="50" t="s">
        <v>125</v>
      </c>
      <c r="F163" s="51">
        <v>240</v>
      </c>
      <c r="G163" s="38"/>
      <c r="H163" s="38"/>
      <c r="I163" s="38"/>
    </row>
    <row r="164" spans="1:9" ht="14.25" hidden="1" customHeight="1" outlineLevel="1" x14ac:dyDescent="0.2">
      <c r="A164" s="20">
        <f>A161+1</f>
        <v>109</v>
      </c>
      <c r="B164" s="78" t="s">
        <v>161</v>
      </c>
      <c r="C164" s="3">
        <v>300</v>
      </c>
      <c r="D164" s="50" t="s">
        <v>66</v>
      </c>
      <c r="E164" s="50" t="s">
        <v>125</v>
      </c>
      <c r="F164" s="51">
        <v>400</v>
      </c>
      <c r="G164" s="38">
        <f>G165</f>
        <v>0</v>
      </c>
      <c r="H164" s="38"/>
      <c r="I164" s="38"/>
    </row>
    <row r="165" spans="1:9" hidden="1" outlineLevel="1" x14ac:dyDescent="0.2">
      <c r="A165" s="20">
        <f t="shared" si="44"/>
        <v>110</v>
      </c>
      <c r="B165" s="78" t="s">
        <v>41</v>
      </c>
      <c r="C165" s="3">
        <v>300</v>
      </c>
      <c r="D165" s="50" t="s">
        <v>66</v>
      </c>
      <c r="E165" s="50" t="s">
        <v>125</v>
      </c>
      <c r="F165" s="51">
        <v>410</v>
      </c>
      <c r="G165" s="38">
        <v>0</v>
      </c>
      <c r="H165" s="38"/>
      <c r="I165" s="38"/>
    </row>
    <row r="166" spans="1:9" outlineLevel="1" x14ac:dyDescent="0.2">
      <c r="A166" s="20">
        <f>A158+1</f>
        <v>106</v>
      </c>
      <c r="B166" s="77" t="s">
        <v>18</v>
      </c>
      <c r="C166" s="3"/>
      <c r="D166" s="58" t="s">
        <v>66</v>
      </c>
      <c r="E166" s="58" t="s">
        <v>71</v>
      </c>
      <c r="F166" s="51"/>
      <c r="G166" s="34">
        <f>G167+G170+G173+G176</f>
        <v>1152.9000000000001</v>
      </c>
      <c r="H166" s="34">
        <f t="shared" ref="H166:I166" si="77">H167+H170</f>
        <v>1152.9000000000001</v>
      </c>
      <c r="I166" s="34">
        <f t="shared" si="77"/>
        <v>1152.9000000000001</v>
      </c>
    </row>
    <row r="167" spans="1:9" ht="26.25" customHeight="1" x14ac:dyDescent="0.2">
      <c r="A167" s="20">
        <f>A159+1</f>
        <v>107</v>
      </c>
      <c r="B167" s="78" t="s">
        <v>301</v>
      </c>
      <c r="C167" s="3">
        <v>300</v>
      </c>
      <c r="D167" s="58" t="s">
        <v>66</v>
      </c>
      <c r="E167" s="124" t="s">
        <v>300</v>
      </c>
      <c r="F167" s="51"/>
      <c r="G167" s="34">
        <f>G168</f>
        <v>1152.9000000000001</v>
      </c>
      <c r="H167" s="34">
        <f t="shared" ref="H167:I167" si="78">H168</f>
        <v>1152.9000000000001</v>
      </c>
      <c r="I167" s="34">
        <f t="shared" si="78"/>
        <v>1152.9000000000001</v>
      </c>
    </row>
    <row r="168" spans="1:9" ht="14.25" customHeight="1" x14ac:dyDescent="0.2">
      <c r="A168" s="20">
        <f t="shared" ref="A168:A169" si="79">A167+1</f>
        <v>108</v>
      </c>
      <c r="B168" s="72" t="s">
        <v>21</v>
      </c>
      <c r="C168" s="3">
        <v>300</v>
      </c>
      <c r="D168" s="50" t="s">
        <v>66</v>
      </c>
      <c r="E168" s="50" t="s">
        <v>300</v>
      </c>
      <c r="F168" s="51">
        <v>800</v>
      </c>
      <c r="G168" s="38">
        <f>G169</f>
        <v>1152.9000000000001</v>
      </c>
      <c r="H168" s="38">
        <f t="shared" ref="H168:I168" si="80">H169</f>
        <v>1152.9000000000001</v>
      </c>
      <c r="I168" s="38">
        <f t="shared" si="80"/>
        <v>1152.9000000000001</v>
      </c>
    </row>
    <row r="169" spans="1:9" ht="21.75" customHeight="1" x14ac:dyDescent="0.2">
      <c r="A169" s="20">
        <f t="shared" si="79"/>
        <v>109</v>
      </c>
      <c r="B169" s="72" t="s">
        <v>156</v>
      </c>
      <c r="C169" s="3">
        <v>300</v>
      </c>
      <c r="D169" s="50" t="s">
        <v>66</v>
      </c>
      <c r="E169" s="50" t="s">
        <v>300</v>
      </c>
      <c r="F169" s="51">
        <v>810</v>
      </c>
      <c r="G169" s="38">
        <v>1152.9000000000001</v>
      </c>
      <c r="H169" s="38">
        <v>1152.9000000000001</v>
      </c>
      <c r="I169" s="38">
        <v>1152.9000000000001</v>
      </c>
    </row>
    <row r="170" spans="1:9" ht="21.75" hidden="1" customHeight="1" outlineLevel="1" x14ac:dyDescent="0.2">
      <c r="A170" s="20">
        <f>A169+1</f>
        <v>110</v>
      </c>
      <c r="B170" s="76" t="s">
        <v>316</v>
      </c>
      <c r="C170" s="3">
        <v>300</v>
      </c>
      <c r="D170" s="50" t="s">
        <v>66</v>
      </c>
      <c r="E170" s="58" t="s">
        <v>315</v>
      </c>
      <c r="F170" s="51"/>
      <c r="G170" s="34">
        <f>G171</f>
        <v>0</v>
      </c>
      <c r="H170" s="38"/>
      <c r="I170" s="38"/>
    </row>
    <row r="171" spans="1:9" ht="15.75" hidden="1" customHeight="1" outlineLevel="1" x14ac:dyDescent="0.2">
      <c r="A171" s="20">
        <f t="shared" ref="A171:A172" si="81">A170+1</f>
        <v>111</v>
      </c>
      <c r="B171" s="78" t="s">
        <v>21</v>
      </c>
      <c r="C171" s="3">
        <v>300</v>
      </c>
      <c r="D171" s="50" t="s">
        <v>66</v>
      </c>
      <c r="E171" s="50" t="s">
        <v>315</v>
      </c>
      <c r="F171" s="51">
        <v>800</v>
      </c>
      <c r="G171" s="38">
        <f>G172</f>
        <v>0</v>
      </c>
      <c r="H171" s="38"/>
      <c r="I171" s="38"/>
    </row>
    <row r="172" spans="1:9" ht="21.75" hidden="1" customHeight="1" outlineLevel="1" x14ac:dyDescent="0.2">
      <c r="A172" s="20">
        <f t="shared" si="81"/>
        <v>112</v>
      </c>
      <c r="B172" s="78" t="s">
        <v>156</v>
      </c>
      <c r="C172" s="3">
        <v>300</v>
      </c>
      <c r="D172" s="50" t="s">
        <v>66</v>
      </c>
      <c r="E172" s="50" t="s">
        <v>315</v>
      </c>
      <c r="F172" s="51">
        <v>810</v>
      </c>
      <c r="G172" s="38">
        <v>0</v>
      </c>
      <c r="H172" s="38"/>
      <c r="I172" s="38"/>
    </row>
    <row r="173" spans="1:9" ht="21.75" hidden="1" customHeight="1" outlineLevel="1" x14ac:dyDescent="0.2">
      <c r="A173" s="20">
        <f>A169+1</f>
        <v>110</v>
      </c>
      <c r="B173" s="76" t="s">
        <v>322</v>
      </c>
      <c r="C173" s="3">
        <v>300</v>
      </c>
      <c r="D173" s="50" t="s">
        <v>66</v>
      </c>
      <c r="E173" s="58" t="s">
        <v>325</v>
      </c>
      <c r="F173" s="51"/>
      <c r="G173" s="34">
        <f>G174</f>
        <v>0</v>
      </c>
      <c r="H173" s="38"/>
      <c r="I173" s="38"/>
    </row>
    <row r="174" spans="1:9" ht="15.75" hidden="1" customHeight="1" outlineLevel="1" x14ac:dyDescent="0.2">
      <c r="A174" s="20">
        <f t="shared" ref="A174:A176" si="82">A170+1</f>
        <v>111</v>
      </c>
      <c r="B174" s="78" t="s">
        <v>158</v>
      </c>
      <c r="C174" s="3">
        <v>300</v>
      </c>
      <c r="D174" s="50" t="s">
        <v>66</v>
      </c>
      <c r="E174" s="50" t="s">
        <v>325</v>
      </c>
      <c r="F174" s="51">
        <v>200</v>
      </c>
      <c r="G174" s="38">
        <f>G175</f>
        <v>0</v>
      </c>
      <c r="H174" s="38"/>
      <c r="I174" s="38"/>
    </row>
    <row r="175" spans="1:9" ht="21.75" hidden="1" customHeight="1" outlineLevel="1" x14ac:dyDescent="0.2">
      <c r="A175" s="20">
        <f t="shared" si="82"/>
        <v>112</v>
      </c>
      <c r="B175" s="78" t="s">
        <v>11</v>
      </c>
      <c r="C175" s="3">
        <v>300</v>
      </c>
      <c r="D175" s="50" t="s">
        <v>66</v>
      </c>
      <c r="E175" s="50" t="s">
        <v>325</v>
      </c>
      <c r="F175" s="51">
        <v>240</v>
      </c>
      <c r="G175" s="38">
        <v>0</v>
      </c>
      <c r="H175" s="38"/>
      <c r="I175" s="38"/>
    </row>
    <row r="176" spans="1:9" ht="32.25" hidden="1" customHeight="1" outlineLevel="1" x14ac:dyDescent="0.2">
      <c r="A176" s="20">
        <f t="shared" si="82"/>
        <v>113</v>
      </c>
      <c r="B176" s="76" t="s">
        <v>323</v>
      </c>
      <c r="C176" s="3">
        <v>300</v>
      </c>
      <c r="D176" s="50" t="s">
        <v>66</v>
      </c>
      <c r="E176" s="58" t="s">
        <v>326</v>
      </c>
      <c r="F176" s="51"/>
      <c r="G176" s="34">
        <f>G177</f>
        <v>0</v>
      </c>
      <c r="H176" s="38"/>
      <c r="I176" s="38"/>
    </row>
    <row r="177" spans="1:9" ht="18.75" hidden="1" customHeight="1" outlineLevel="1" x14ac:dyDescent="0.2">
      <c r="A177" s="20">
        <f>A176+1</f>
        <v>114</v>
      </c>
      <c r="B177" s="78" t="s">
        <v>158</v>
      </c>
      <c r="C177" s="3">
        <v>300</v>
      </c>
      <c r="D177" s="50" t="s">
        <v>66</v>
      </c>
      <c r="E177" s="50" t="s">
        <v>326</v>
      </c>
      <c r="F177" s="51">
        <v>200</v>
      </c>
      <c r="G177" s="38">
        <f>G178</f>
        <v>0</v>
      </c>
      <c r="H177" s="38"/>
      <c r="I177" s="38"/>
    </row>
    <row r="178" spans="1:9" ht="21.75" hidden="1" customHeight="1" outlineLevel="1" x14ac:dyDescent="0.2">
      <c r="A178" s="20">
        <f>A177+1</f>
        <v>115</v>
      </c>
      <c r="B178" s="78" t="s">
        <v>11</v>
      </c>
      <c r="C178" s="3">
        <v>300</v>
      </c>
      <c r="D178" s="50" t="s">
        <v>66</v>
      </c>
      <c r="E178" s="50" t="s">
        <v>326</v>
      </c>
      <c r="F178" s="51">
        <v>240</v>
      </c>
      <c r="G178" s="38">
        <v>0</v>
      </c>
      <c r="H178" s="38"/>
      <c r="I178" s="38"/>
    </row>
    <row r="179" spans="1:9" ht="21" customHeight="1" collapsed="1" x14ac:dyDescent="0.2">
      <c r="A179" s="20">
        <f>A169+1</f>
        <v>110</v>
      </c>
      <c r="B179" s="73" t="s">
        <v>324</v>
      </c>
      <c r="C179" s="3">
        <v>300</v>
      </c>
      <c r="D179" s="50" t="s">
        <v>66</v>
      </c>
      <c r="E179" s="58" t="s">
        <v>258</v>
      </c>
      <c r="F179" s="51"/>
      <c r="G179" s="34">
        <f>G180</f>
        <v>0.2</v>
      </c>
      <c r="H179" s="34">
        <f t="shared" ref="H179:I179" si="83">H180</f>
        <v>0.2</v>
      </c>
      <c r="I179" s="34">
        <f t="shared" si="83"/>
        <v>0.2</v>
      </c>
    </row>
    <row r="180" spans="1:9" ht="22.5" x14ac:dyDescent="0.2">
      <c r="A180" s="20">
        <f t="shared" ref="A180:A183" si="84">A179+1</f>
        <v>111</v>
      </c>
      <c r="B180" s="72" t="s">
        <v>255</v>
      </c>
      <c r="C180" s="3">
        <v>300</v>
      </c>
      <c r="D180" s="50" t="s">
        <v>66</v>
      </c>
      <c r="E180" s="58" t="s">
        <v>257</v>
      </c>
      <c r="F180" s="51"/>
      <c r="G180" s="38">
        <f>G181</f>
        <v>0.2</v>
      </c>
      <c r="H180" s="38">
        <f t="shared" ref="H180:I180" si="85">H181</f>
        <v>0.2</v>
      </c>
      <c r="I180" s="38">
        <f t="shared" si="85"/>
        <v>0.2</v>
      </c>
    </row>
    <row r="181" spans="1:9" ht="33.75" x14ac:dyDescent="0.2">
      <c r="A181" s="20">
        <f t="shared" si="84"/>
        <v>112</v>
      </c>
      <c r="B181" s="72" t="s">
        <v>256</v>
      </c>
      <c r="C181" s="3">
        <v>300</v>
      </c>
      <c r="D181" s="50" t="s">
        <v>66</v>
      </c>
      <c r="E181" s="50" t="s">
        <v>254</v>
      </c>
      <c r="F181" s="51"/>
      <c r="G181" s="38">
        <f>G182</f>
        <v>0.2</v>
      </c>
      <c r="H181" s="38">
        <f t="shared" ref="H181:I181" si="86">H182</f>
        <v>0.2</v>
      </c>
      <c r="I181" s="38">
        <f t="shared" si="86"/>
        <v>0.2</v>
      </c>
    </row>
    <row r="182" spans="1:9" ht="18" customHeight="1" x14ac:dyDescent="0.2">
      <c r="A182" s="20">
        <f t="shared" si="84"/>
        <v>113</v>
      </c>
      <c r="B182" s="78" t="s">
        <v>158</v>
      </c>
      <c r="C182" s="3">
        <v>300</v>
      </c>
      <c r="D182" s="50" t="s">
        <v>66</v>
      </c>
      <c r="E182" s="50" t="s">
        <v>254</v>
      </c>
      <c r="F182" s="51">
        <v>200</v>
      </c>
      <c r="G182" s="38">
        <v>0.2</v>
      </c>
      <c r="H182" s="38">
        <v>0.2</v>
      </c>
      <c r="I182" s="38">
        <v>0.2</v>
      </c>
    </row>
    <row r="183" spans="1:9" ht="22.5" x14ac:dyDescent="0.2">
      <c r="A183" s="20">
        <f t="shared" si="84"/>
        <v>114</v>
      </c>
      <c r="B183" s="78" t="s">
        <v>11</v>
      </c>
      <c r="C183" s="3">
        <v>300</v>
      </c>
      <c r="D183" s="50" t="s">
        <v>66</v>
      </c>
      <c r="E183" s="50" t="s">
        <v>254</v>
      </c>
      <c r="F183" s="51">
        <v>240</v>
      </c>
      <c r="G183" s="38">
        <v>0.2</v>
      </c>
      <c r="H183" s="38">
        <v>0.2</v>
      </c>
      <c r="I183" s="38">
        <v>0.2</v>
      </c>
    </row>
    <row r="184" spans="1:9" x14ac:dyDescent="0.2">
      <c r="A184" s="20">
        <f>A183+1</f>
        <v>115</v>
      </c>
      <c r="B184" s="89" t="s">
        <v>38</v>
      </c>
      <c r="C184" s="2">
        <v>300</v>
      </c>
      <c r="D184" s="65" t="s">
        <v>36</v>
      </c>
      <c r="E184" s="65"/>
      <c r="F184" s="66"/>
      <c r="G184" s="31">
        <f>G185+G219+G245+G299</f>
        <v>61103.600000000006</v>
      </c>
      <c r="H184" s="31">
        <f>H185+H219+H245+H299</f>
        <v>48094.3</v>
      </c>
      <c r="I184" s="31">
        <f>I185+I219+I245+I299</f>
        <v>44904.399999999994</v>
      </c>
    </row>
    <row r="185" spans="1:9" x14ac:dyDescent="0.2">
      <c r="A185" s="20">
        <f t="shared" si="44"/>
        <v>116</v>
      </c>
      <c r="B185" s="91" t="s">
        <v>37</v>
      </c>
      <c r="C185" s="8">
        <v>300</v>
      </c>
      <c r="D185" s="45" t="s">
        <v>39</v>
      </c>
      <c r="E185" s="45"/>
      <c r="F185" s="53"/>
      <c r="G185" s="46">
        <f>G186+G208+G194</f>
        <v>15525.3</v>
      </c>
      <c r="H185" s="46">
        <f>H186+H208</f>
        <v>13990</v>
      </c>
      <c r="I185" s="46">
        <f>I186+I208+I194</f>
        <v>13990</v>
      </c>
    </row>
    <row r="186" spans="1:9" ht="22.5" x14ac:dyDescent="0.2">
      <c r="A186" s="20">
        <f t="shared" si="44"/>
        <v>117</v>
      </c>
      <c r="B186" s="72" t="s">
        <v>224</v>
      </c>
      <c r="C186" s="3">
        <v>300</v>
      </c>
      <c r="D186" s="50" t="s">
        <v>39</v>
      </c>
      <c r="E186" s="50" t="s">
        <v>94</v>
      </c>
      <c r="F186" s="51"/>
      <c r="G186" s="34">
        <f>G187</f>
        <v>9800</v>
      </c>
      <c r="H186" s="34">
        <f t="shared" ref="H186:I186" si="87">H187</f>
        <v>8264.7000000000007</v>
      </c>
      <c r="I186" s="34">
        <f t="shared" si="87"/>
        <v>8264.7000000000007</v>
      </c>
    </row>
    <row r="187" spans="1:9" ht="12" customHeight="1" x14ac:dyDescent="0.2">
      <c r="A187" s="20">
        <f>A186+1</f>
        <v>118</v>
      </c>
      <c r="B187" s="72" t="s">
        <v>168</v>
      </c>
      <c r="C187" s="3">
        <v>300</v>
      </c>
      <c r="D187" s="50" t="s">
        <v>39</v>
      </c>
      <c r="E187" s="50" t="s">
        <v>169</v>
      </c>
      <c r="F187" s="51"/>
      <c r="G187" s="34">
        <f>G188+G191</f>
        <v>9800</v>
      </c>
      <c r="H187" s="34">
        <f t="shared" ref="H187:I187" si="88">H188+H191</f>
        <v>8264.7000000000007</v>
      </c>
      <c r="I187" s="34">
        <f t="shared" si="88"/>
        <v>8264.7000000000007</v>
      </c>
    </row>
    <row r="188" spans="1:9" ht="34.5" customHeight="1" x14ac:dyDescent="0.2">
      <c r="A188" s="20">
        <f t="shared" si="44"/>
        <v>119</v>
      </c>
      <c r="B188" s="72" t="s">
        <v>225</v>
      </c>
      <c r="C188" s="3">
        <v>300</v>
      </c>
      <c r="D188" s="50" t="s">
        <v>39</v>
      </c>
      <c r="E188" s="50" t="s">
        <v>126</v>
      </c>
      <c r="F188" s="51"/>
      <c r="G188" s="38">
        <f t="shared" ref="G188:I188" si="89">G189</f>
        <v>8300</v>
      </c>
      <c r="H188" s="38">
        <f t="shared" si="89"/>
        <v>6764.7</v>
      </c>
      <c r="I188" s="38">
        <f t="shared" si="89"/>
        <v>6764.7</v>
      </c>
    </row>
    <row r="189" spans="1:9" ht="15.75" customHeight="1" x14ac:dyDescent="0.2">
      <c r="A189" s="20">
        <f t="shared" ref="A189:A333" si="90">A188+1</f>
        <v>120</v>
      </c>
      <c r="B189" s="78" t="s">
        <v>158</v>
      </c>
      <c r="C189" s="3">
        <v>300</v>
      </c>
      <c r="D189" s="50" t="s">
        <v>39</v>
      </c>
      <c r="E189" s="50" t="s">
        <v>126</v>
      </c>
      <c r="F189" s="51">
        <v>200</v>
      </c>
      <c r="G189" s="38">
        <f>G190</f>
        <v>8300</v>
      </c>
      <c r="H189" s="38">
        <f t="shared" ref="H189:I189" si="91">H190</f>
        <v>6764.7</v>
      </c>
      <c r="I189" s="38">
        <f t="shared" si="91"/>
        <v>6764.7</v>
      </c>
    </row>
    <row r="190" spans="1:9" ht="22.5" x14ac:dyDescent="0.2">
      <c r="A190" s="20">
        <f t="shared" si="90"/>
        <v>121</v>
      </c>
      <c r="B190" s="78" t="s">
        <v>11</v>
      </c>
      <c r="C190" s="3">
        <v>300</v>
      </c>
      <c r="D190" s="50" t="s">
        <v>39</v>
      </c>
      <c r="E190" s="50" t="s">
        <v>126</v>
      </c>
      <c r="F190" s="51">
        <v>240</v>
      </c>
      <c r="G190" s="110">
        <v>8300</v>
      </c>
      <c r="H190" s="38">
        <v>6764.7</v>
      </c>
      <c r="I190" s="38">
        <v>6764.7</v>
      </c>
    </row>
    <row r="191" spans="1:9" ht="36.75" customHeight="1" x14ac:dyDescent="0.2">
      <c r="A191" s="20">
        <f>A190+1</f>
        <v>122</v>
      </c>
      <c r="B191" s="78" t="s">
        <v>275</v>
      </c>
      <c r="C191" s="3">
        <v>300</v>
      </c>
      <c r="D191" s="50" t="s">
        <v>39</v>
      </c>
      <c r="E191" s="58" t="s">
        <v>276</v>
      </c>
      <c r="F191" s="51"/>
      <c r="G191" s="34">
        <f>G192</f>
        <v>1500</v>
      </c>
      <c r="H191" s="34">
        <f t="shared" ref="H191:I191" si="92">H192</f>
        <v>1500</v>
      </c>
      <c r="I191" s="34">
        <f t="shared" si="92"/>
        <v>1500</v>
      </c>
    </row>
    <row r="192" spans="1:9" ht="17.25" customHeight="1" x14ac:dyDescent="0.2">
      <c r="A192" s="20">
        <f>A191+1</f>
        <v>123</v>
      </c>
      <c r="B192" s="78" t="s">
        <v>158</v>
      </c>
      <c r="C192" s="3">
        <v>300</v>
      </c>
      <c r="D192" s="50" t="s">
        <v>39</v>
      </c>
      <c r="E192" s="50" t="s">
        <v>276</v>
      </c>
      <c r="F192" s="51">
        <v>200</v>
      </c>
      <c r="G192" s="38">
        <f>G193</f>
        <v>1500</v>
      </c>
      <c r="H192" s="38">
        <f t="shared" ref="H192:I192" si="93">H193</f>
        <v>1500</v>
      </c>
      <c r="I192" s="38">
        <f t="shared" si="93"/>
        <v>1500</v>
      </c>
    </row>
    <row r="193" spans="1:9" ht="22.5" x14ac:dyDescent="0.2">
      <c r="A193" s="20">
        <f>A192+1</f>
        <v>124</v>
      </c>
      <c r="B193" s="78" t="s">
        <v>11</v>
      </c>
      <c r="C193" s="3">
        <v>300</v>
      </c>
      <c r="D193" s="50" t="s">
        <v>39</v>
      </c>
      <c r="E193" s="50" t="s">
        <v>276</v>
      </c>
      <c r="F193" s="51">
        <v>240</v>
      </c>
      <c r="G193" s="38">
        <v>1500</v>
      </c>
      <c r="H193" s="38">
        <v>1500</v>
      </c>
      <c r="I193" s="38">
        <v>1500</v>
      </c>
    </row>
    <row r="194" spans="1:9" ht="22.5" hidden="1" outlineLevel="1" x14ac:dyDescent="0.2">
      <c r="A194" s="20">
        <f>A193+1</f>
        <v>125</v>
      </c>
      <c r="B194" s="115" t="s">
        <v>268</v>
      </c>
      <c r="C194" s="3">
        <v>300</v>
      </c>
      <c r="D194" s="50" t="s">
        <v>39</v>
      </c>
      <c r="E194" s="116" t="s">
        <v>100</v>
      </c>
      <c r="F194" s="51"/>
      <c r="G194" s="34">
        <f>G195</f>
        <v>0</v>
      </c>
      <c r="H194" s="34">
        <f t="shared" ref="H194:I194" si="94">H195</f>
        <v>0</v>
      </c>
      <c r="I194" s="34">
        <f t="shared" si="94"/>
        <v>0</v>
      </c>
    </row>
    <row r="195" spans="1:9" ht="22.5" hidden="1" outlineLevel="1" x14ac:dyDescent="0.2">
      <c r="A195" s="20">
        <f t="shared" ref="A195" si="95">A194+1</f>
        <v>126</v>
      </c>
      <c r="B195" s="114" t="s">
        <v>269</v>
      </c>
      <c r="C195" s="3">
        <v>300</v>
      </c>
      <c r="D195" s="50" t="s">
        <v>39</v>
      </c>
      <c r="E195" s="116" t="s">
        <v>260</v>
      </c>
      <c r="F195" s="51"/>
      <c r="G195" s="38">
        <f>G199+G202+G205+G196</f>
        <v>0</v>
      </c>
      <c r="H195" s="38">
        <f t="shared" ref="H195" si="96">H199+H202+H205+H196</f>
        <v>0</v>
      </c>
      <c r="I195" s="38">
        <f>I199+I202+I205+I196</f>
        <v>0</v>
      </c>
    </row>
    <row r="196" spans="1:9" ht="21" hidden="1" customHeight="1" outlineLevel="1" x14ac:dyDescent="0.2">
      <c r="A196" s="20">
        <f>A195+1</f>
        <v>127</v>
      </c>
      <c r="B196" s="114" t="s">
        <v>274</v>
      </c>
      <c r="C196" s="3">
        <v>300</v>
      </c>
      <c r="D196" s="50" t="s">
        <v>39</v>
      </c>
      <c r="E196" s="50" t="s">
        <v>331</v>
      </c>
      <c r="F196" s="51"/>
      <c r="G196" s="38">
        <f>G197</f>
        <v>0</v>
      </c>
      <c r="H196" s="38">
        <f t="shared" ref="H196:I196" si="97">H197</f>
        <v>0</v>
      </c>
      <c r="I196" s="38">
        <f t="shared" si="97"/>
        <v>0</v>
      </c>
    </row>
    <row r="197" spans="1:9" ht="12.75" hidden="1" customHeight="1" outlineLevel="1" x14ac:dyDescent="0.2">
      <c r="A197" s="20">
        <f t="shared" ref="A197:A207" si="98">A196+1</f>
        <v>128</v>
      </c>
      <c r="B197" s="72" t="s">
        <v>264</v>
      </c>
      <c r="C197" s="3">
        <v>300</v>
      </c>
      <c r="D197" s="50" t="s">
        <v>39</v>
      </c>
      <c r="E197" s="50" t="s">
        <v>331</v>
      </c>
      <c r="F197" s="51">
        <v>400</v>
      </c>
      <c r="G197" s="38">
        <f>G198</f>
        <v>0</v>
      </c>
      <c r="H197" s="38">
        <f t="shared" ref="H197:I197" si="99">H198</f>
        <v>0</v>
      </c>
      <c r="I197" s="38">
        <f t="shared" si="99"/>
        <v>0</v>
      </c>
    </row>
    <row r="198" spans="1:9" hidden="1" outlineLevel="1" x14ac:dyDescent="0.2">
      <c r="A198" s="20">
        <f t="shared" si="98"/>
        <v>129</v>
      </c>
      <c r="B198" s="72" t="s">
        <v>263</v>
      </c>
      <c r="C198" s="3">
        <v>300</v>
      </c>
      <c r="D198" s="50" t="s">
        <v>39</v>
      </c>
      <c r="E198" s="50" t="s">
        <v>331</v>
      </c>
      <c r="F198" s="51">
        <v>410</v>
      </c>
      <c r="G198" s="38">
        <v>0</v>
      </c>
      <c r="H198" s="38">
        <v>0</v>
      </c>
      <c r="I198" s="38">
        <v>0</v>
      </c>
    </row>
    <row r="199" spans="1:9" ht="33.75" hidden="1" outlineLevel="1" x14ac:dyDescent="0.2">
      <c r="A199" s="20">
        <f>A195+1</f>
        <v>127</v>
      </c>
      <c r="B199" s="72" t="s">
        <v>270</v>
      </c>
      <c r="C199" s="3">
        <v>300</v>
      </c>
      <c r="D199" s="50" t="s">
        <v>39</v>
      </c>
      <c r="E199" s="58" t="s">
        <v>261</v>
      </c>
      <c r="F199" s="51"/>
      <c r="G199" s="34">
        <f t="shared" ref="G199:I200" si="100">G200</f>
        <v>0</v>
      </c>
      <c r="H199" s="34">
        <f t="shared" si="100"/>
        <v>0</v>
      </c>
      <c r="I199" s="34">
        <f t="shared" si="100"/>
        <v>0</v>
      </c>
    </row>
    <row r="200" spans="1:9" ht="22.5" hidden="1" outlineLevel="1" x14ac:dyDescent="0.2">
      <c r="A200" s="20">
        <f t="shared" si="98"/>
        <v>128</v>
      </c>
      <c r="B200" s="72" t="s">
        <v>264</v>
      </c>
      <c r="C200" s="3">
        <v>300</v>
      </c>
      <c r="D200" s="50" t="s">
        <v>39</v>
      </c>
      <c r="E200" s="50" t="s">
        <v>261</v>
      </c>
      <c r="F200" s="51">
        <v>400</v>
      </c>
      <c r="G200" s="38">
        <f t="shared" si="100"/>
        <v>0</v>
      </c>
      <c r="H200" s="38">
        <f t="shared" si="100"/>
        <v>0</v>
      </c>
      <c r="I200" s="38">
        <f t="shared" si="100"/>
        <v>0</v>
      </c>
    </row>
    <row r="201" spans="1:9" hidden="1" outlineLevel="1" x14ac:dyDescent="0.2">
      <c r="A201" s="20">
        <f t="shared" si="98"/>
        <v>129</v>
      </c>
      <c r="B201" s="72" t="s">
        <v>263</v>
      </c>
      <c r="C201" s="3">
        <v>300</v>
      </c>
      <c r="D201" s="50" t="s">
        <v>39</v>
      </c>
      <c r="E201" s="50" t="s">
        <v>261</v>
      </c>
      <c r="F201" s="51">
        <v>410</v>
      </c>
      <c r="G201" s="38">
        <v>0</v>
      </c>
      <c r="H201" s="38">
        <v>0</v>
      </c>
      <c r="I201" s="38">
        <v>0</v>
      </c>
    </row>
    <row r="202" spans="1:9" ht="33.75" hidden="1" outlineLevel="1" x14ac:dyDescent="0.2">
      <c r="A202" s="20">
        <f t="shared" si="98"/>
        <v>130</v>
      </c>
      <c r="B202" s="72" t="s">
        <v>271</v>
      </c>
      <c r="C202" s="3">
        <v>300</v>
      </c>
      <c r="D202" s="50" t="s">
        <v>39</v>
      </c>
      <c r="E202" s="58" t="s">
        <v>262</v>
      </c>
      <c r="F202" s="51"/>
      <c r="G202" s="34">
        <f>G203</f>
        <v>0</v>
      </c>
      <c r="H202" s="34">
        <f t="shared" ref="H202:I202" si="101">H203</f>
        <v>0</v>
      </c>
      <c r="I202" s="34">
        <f t="shared" si="101"/>
        <v>0</v>
      </c>
    </row>
    <row r="203" spans="1:9" ht="22.5" hidden="1" outlineLevel="1" x14ac:dyDescent="0.2">
      <c r="A203" s="20">
        <f t="shared" si="98"/>
        <v>131</v>
      </c>
      <c r="B203" s="72" t="s">
        <v>264</v>
      </c>
      <c r="C203" s="3">
        <v>300</v>
      </c>
      <c r="D203" s="50" t="s">
        <v>39</v>
      </c>
      <c r="E203" s="50" t="s">
        <v>262</v>
      </c>
      <c r="F203" s="51">
        <v>400</v>
      </c>
      <c r="G203" s="38">
        <f>G204</f>
        <v>0</v>
      </c>
      <c r="H203" s="38">
        <f t="shared" ref="H203:I203" si="102">H204</f>
        <v>0</v>
      </c>
      <c r="I203" s="38">
        <f t="shared" si="102"/>
        <v>0</v>
      </c>
    </row>
    <row r="204" spans="1:9" hidden="1" outlineLevel="1" x14ac:dyDescent="0.2">
      <c r="A204" s="20">
        <f t="shared" si="98"/>
        <v>132</v>
      </c>
      <c r="B204" s="72" t="s">
        <v>263</v>
      </c>
      <c r="C204" s="3">
        <v>300</v>
      </c>
      <c r="D204" s="50" t="s">
        <v>39</v>
      </c>
      <c r="E204" s="50" t="s">
        <v>262</v>
      </c>
      <c r="F204" s="51">
        <v>410</v>
      </c>
      <c r="G204" s="38">
        <v>0</v>
      </c>
      <c r="H204" s="38">
        <v>0</v>
      </c>
      <c r="I204" s="38">
        <v>0</v>
      </c>
    </row>
    <row r="205" spans="1:9" ht="33.75" hidden="1" outlineLevel="1" x14ac:dyDescent="0.2">
      <c r="A205" s="20">
        <f t="shared" si="98"/>
        <v>133</v>
      </c>
      <c r="B205" s="72" t="s">
        <v>272</v>
      </c>
      <c r="C205" s="3">
        <v>300</v>
      </c>
      <c r="D205" s="50" t="s">
        <v>39</v>
      </c>
      <c r="E205" s="58" t="s">
        <v>265</v>
      </c>
      <c r="F205" s="51"/>
      <c r="G205" s="34">
        <f>G206</f>
        <v>0</v>
      </c>
      <c r="H205" s="38">
        <v>0</v>
      </c>
      <c r="I205" s="34">
        <f>I206</f>
        <v>0</v>
      </c>
    </row>
    <row r="206" spans="1:9" ht="22.5" hidden="1" outlineLevel="1" x14ac:dyDescent="0.2">
      <c r="A206" s="20">
        <f t="shared" si="98"/>
        <v>134</v>
      </c>
      <c r="B206" s="72" t="s">
        <v>264</v>
      </c>
      <c r="C206" s="3">
        <v>300</v>
      </c>
      <c r="D206" s="50" t="s">
        <v>39</v>
      </c>
      <c r="E206" s="50" t="s">
        <v>265</v>
      </c>
      <c r="F206" s="51">
        <v>400</v>
      </c>
      <c r="G206" s="38">
        <f>G207</f>
        <v>0</v>
      </c>
      <c r="H206" s="38">
        <v>0</v>
      </c>
      <c r="I206" s="38">
        <f>I207</f>
        <v>0</v>
      </c>
    </row>
    <row r="207" spans="1:9" hidden="1" outlineLevel="1" x14ac:dyDescent="0.2">
      <c r="A207" s="20">
        <f t="shared" si="98"/>
        <v>135</v>
      </c>
      <c r="B207" s="72" t="s">
        <v>263</v>
      </c>
      <c r="C207" s="3">
        <v>300</v>
      </c>
      <c r="D207" s="50" t="s">
        <v>39</v>
      </c>
      <c r="E207" s="50" t="s">
        <v>265</v>
      </c>
      <c r="F207" s="51">
        <v>410</v>
      </c>
      <c r="G207" s="38">
        <v>0</v>
      </c>
      <c r="H207" s="38">
        <v>0</v>
      </c>
      <c r="I207" s="38">
        <v>0</v>
      </c>
    </row>
    <row r="208" spans="1:9" collapsed="1" x14ac:dyDescent="0.2">
      <c r="A208" s="20">
        <f>A193+1</f>
        <v>125</v>
      </c>
      <c r="B208" s="77" t="s">
        <v>18</v>
      </c>
      <c r="C208" s="8">
        <v>300</v>
      </c>
      <c r="D208" s="52" t="s">
        <v>39</v>
      </c>
      <c r="E208" s="45" t="s">
        <v>69</v>
      </c>
      <c r="F208" s="41"/>
      <c r="G208" s="46">
        <f>G209</f>
        <v>5725.2999999999993</v>
      </c>
      <c r="H208" s="46">
        <f t="shared" ref="H208:I208" si="103">H209</f>
        <v>5725.2999999999993</v>
      </c>
      <c r="I208" s="46">
        <f t="shared" si="103"/>
        <v>5725.2999999999993</v>
      </c>
    </row>
    <row r="209" spans="1:9" x14ac:dyDescent="0.2">
      <c r="A209" s="20">
        <f t="shared" si="90"/>
        <v>126</v>
      </c>
      <c r="B209" s="82" t="s">
        <v>70</v>
      </c>
      <c r="C209" s="3">
        <v>300</v>
      </c>
      <c r="D209" s="59" t="s">
        <v>39</v>
      </c>
      <c r="E209" s="47" t="s">
        <v>71</v>
      </c>
      <c r="F209" s="48"/>
      <c r="G209" s="49">
        <f>G210+G216+G213</f>
        <v>5725.2999999999993</v>
      </c>
      <c r="H209" s="49">
        <f t="shared" ref="H209:I209" si="104">H210+H216+H213</f>
        <v>5725.2999999999993</v>
      </c>
      <c r="I209" s="49">
        <f t="shared" si="104"/>
        <v>5725.2999999999993</v>
      </c>
    </row>
    <row r="210" spans="1:9" ht="22.5" customHeight="1" x14ac:dyDescent="0.2">
      <c r="A210" s="20">
        <f>A209+1</f>
        <v>127</v>
      </c>
      <c r="B210" s="72" t="s">
        <v>95</v>
      </c>
      <c r="C210" s="3">
        <v>300</v>
      </c>
      <c r="D210" s="50" t="s">
        <v>39</v>
      </c>
      <c r="E210" s="50" t="s">
        <v>127</v>
      </c>
      <c r="F210" s="51"/>
      <c r="G210" s="38">
        <f>G211</f>
        <v>535.4</v>
      </c>
      <c r="H210" s="38">
        <f t="shared" ref="H210:I210" si="105">H211</f>
        <v>535.4</v>
      </c>
      <c r="I210" s="38">
        <f t="shared" si="105"/>
        <v>535.4</v>
      </c>
    </row>
    <row r="211" spans="1:9" ht="18" customHeight="1" x14ac:dyDescent="0.2">
      <c r="A211" s="20">
        <f t="shared" si="90"/>
        <v>128</v>
      </c>
      <c r="B211" s="78" t="s">
        <v>158</v>
      </c>
      <c r="C211" s="3">
        <v>300</v>
      </c>
      <c r="D211" s="50" t="s">
        <v>39</v>
      </c>
      <c r="E211" s="50" t="s">
        <v>127</v>
      </c>
      <c r="F211" s="51">
        <v>200</v>
      </c>
      <c r="G211" s="38">
        <f>G212</f>
        <v>535.4</v>
      </c>
      <c r="H211" s="38">
        <f t="shared" ref="H211:I211" si="106">H212</f>
        <v>535.4</v>
      </c>
      <c r="I211" s="38">
        <f t="shared" si="106"/>
        <v>535.4</v>
      </c>
    </row>
    <row r="212" spans="1:9" ht="22.5" x14ac:dyDescent="0.2">
      <c r="A212" s="20">
        <f t="shared" si="90"/>
        <v>129</v>
      </c>
      <c r="B212" s="78" t="s">
        <v>11</v>
      </c>
      <c r="C212" s="3">
        <v>300</v>
      </c>
      <c r="D212" s="50" t="s">
        <v>39</v>
      </c>
      <c r="E212" s="50" t="s">
        <v>127</v>
      </c>
      <c r="F212" s="51">
        <v>240</v>
      </c>
      <c r="G212" s="38">
        <v>535.4</v>
      </c>
      <c r="H212" s="38">
        <v>535.4</v>
      </c>
      <c r="I212" s="38">
        <v>535.4</v>
      </c>
    </row>
    <row r="213" spans="1:9" ht="22.5" hidden="1" outlineLevel="1" x14ac:dyDescent="0.2">
      <c r="A213" s="20">
        <f>A212+1</f>
        <v>130</v>
      </c>
      <c r="B213" s="72" t="s">
        <v>197</v>
      </c>
      <c r="C213" s="3">
        <v>300</v>
      </c>
      <c r="D213" s="50" t="s">
        <v>39</v>
      </c>
      <c r="E213" s="50" t="s">
        <v>196</v>
      </c>
      <c r="F213" s="51"/>
      <c r="G213" s="38">
        <f>G214</f>
        <v>0</v>
      </c>
      <c r="H213" s="38">
        <f t="shared" ref="H213:I213" si="107">H214</f>
        <v>0</v>
      </c>
      <c r="I213" s="38">
        <f t="shared" si="107"/>
        <v>0</v>
      </c>
    </row>
    <row r="214" spans="1:9" ht="15.75" hidden="1" customHeight="1" outlineLevel="1" x14ac:dyDescent="0.2">
      <c r="A214" s="20">
        <f t="shared" ref="A214:A215" si="108">A213+1</f>
        <v>131</v>
      </c>
      <c r="B214" s="78" t="s">
        <v>158</v>
      </c>
      <c r="C214" s="3">
        <v>300</v>
      </c>
      <c r="D214" s="50" t="s">
        <v>39</v>
      </c>
      <c r="E214" s="50" t="s">
        <v>196</v>
      </c>
      <c r="F214" s="51">
        <v>200</v>
      </c>
      <c r="G214" s="38">
        <f>G215</f>
        <v>0</v>
      </c>
      <c r="H214" s="38">
        <f t="shared" ref="H214:I214" si="109">H215</f>
        <v>0</v>
      </c>
      <c r="I214" s="38">
        <f t="shared" si="109"/>
        <v>0</v>
      </c>
    </row>
    <row r="215" spans="1:9" ht="22.5" hidden="1" outlineLevel="1" x14ac:dyDescent="0.2">
      <c r="A215" s="20">
        <f t="shared" si="108"/>
        <v>132</v>
      </c>
      <c r="B215" s="78" t="s">
        <v>11</v>
      </c>
      <c r="C215" s="3">
        <v>300</v>
      </c>
      <c r="D215" s="50" t="s">
        <v>39</v>
      </c>
      <c r="E215" s="50" t="s">
        <v>196</v>
      </c>
      <c r="F215" s="51">
        <v>240</v>
      </c>
      <c r="G215" s="38">
        <v>0</v>
      </c>
      <c r="H215" s="38">
        <v>0</v>
      </c>
      <c r="I215" s="38">
        <v>0</v>
      </c>
    </row>
    <row r="216" spans="1:9" ht="22.5" collapsed="1" x14ac:dyDescent="0.2">
      <c r="A216" s="20">
        <f>A212+1</f>
        <v>130</v>
      </c>
      <c r="B216" s="78" t="s">
        <v>192</v>
      </c>
      <c r="C216" s="3">
        <v>300</v>
      </c>
      <c r="D216" s="50" t="s">
        <v>39</v>
      </c>
      <c r="E216" s="50" t="s">
        <v>191</v>
      </c>
      <c r="F216" s="51"/>
      <c r="G216" s="38">
        <f t="shared" ref="G216:I217" si="110">G217</f>
        <v>5189.8999999999996</v>
      </c>
      <c r="H216" s="38">
        <f t="shared" si="110"/>
        <v>5189.8999999999996</v>
      </c>
      <c r="I216" s="38">
        <f t="shared" si="110"/>
        <v>5189.8999999999996</v>
      </c>
    </row>
    <row r="217" spans="1:9" x14ac:dyDescent="0.2">
      <c r="A217" s="20">
        <f t="shared" ref="A217:A219" si="111">A216+1</f>
        <v>131</v>
      </c>
      <c r="B217" s="72" t="s">
        <v>21</v>
      </c>
      <c r="C217" s="3">
        <v>300</v>
      </c>
      <c r="D217" s="50" t="s">
        <v>39</v>
      </c>
      <c r="E217" s="50" t="s">
        <v>191</v>
      </c>
      <c r="F217" s="51">
        <v>800</v>
      </c>
      <c r="G217" s="38">
        <f t="shared" si="110"/>
        <v>5189.8999999999996</v>
      </c>
      <c r="H217" s="38">
        <f t="shared" si="110"/>
        <v>5189.8999999999996</v>
      </c>
      <c r="I217" s="38">
        <f t="shared" si="110"/>
        <v>5189.8999999999996</v>
      </c>
    </row>
    <row r="218" spans="1:9" ht="19.5" customHeight="1" x14ac:dyDescent="0.2">
      <c r="A218" s="20">
        <f t="shared" si="111"/>
        <v>132</v>
      </c>
      <c r="B218" s="72" t="s">
        <v>156</v>
      </c>
      <c r="C218" s="3">
        <v>300</v>
      </c>
      <c r="D218" s="50" t="s">
        <v>39</v>
      </c>
      <c r="E218" s="50" t="s">
        <v>191</v>
      </c>
      <c r="F218" s="51">
        <v>810</v>
      </c>
      <c r="G218" s="38">
        <v>5189.8999999999996</v>
      </c>
      <c r="H218" s="38">
        <v>5189.8999999999996</v>
      </c>
      <c r="I218" s="38">
        <v>5189.8999999999996</v>
      </c>
    </row>
    <row r="219" spans="1:9" x14ac:dyDescent="0.2">
      <c r="A219" s="20">
        <f t="shared" si="111"/>
        <v>133</v>
      </c>
      <c r="B219" s="92" t="s">
        <v>42</v>
      </c>
      <c r="C219" s="8">
        <v>300</v>
      </c>
      <c r="D219" s="45" t="s">
        <v>43</v>
      </c>
      <c r="E219" s="45"/>
      <c r="F219" s="53"/>
      <c r="G219" s="46">
        <f>G221+G225</f>
        <v>4522.6000000000004</v>
      </c>
      <c r="H219" s="46">
        <f t="shared" ref="H219:I219" si="112">H221+H225</f>
        <v>4522.6000000000004</v>
      </c>
      <c r="I219" s="46">
        <f t="shared" si="112"/>
        <v>4522.6000000000004</v>
      </c>
    </row>
    <row r="220" spans="1:9" ht="21" x14ac:dyDescent="0.2">
      <c r="A220" s="20">
        <f>A219+1</f>
        <v>134</v>
      </c>
      <c r="B220" s="73" t="s">
        <v>226</v>
      </c>
      <c r="C220" s="9">
        <v>300</v>
      </c>
      <c r="D220" s="67" t="s">
        <v>43</v>
      </c>
      <c r="E220" s="67" t="s">
        <v>97</v>
      </c>
      <c r="F220" s="68"/>
      <c r="G220" s="109">
        <f>G221</f>
        <v>3321.6</v>
      </c>
      <c r="H220" s="109">
        <f>H221</f>
        <v>3321.6</v>
      </c>
      <c r="I220" s="109">
        <f>I221</f>
        <v>3321.6</v>
      </c>
    </row>
    <row r="221" spans="1:9" x14ac:dyDescent="0.2">
      <c r="A221" s="20">
        <f>A220+1</f>
        <v>135</v>
      </c>
      <c r="B221" s="72" t="s">
        <v>170</v>
      </c>
      <c r="C221" s="3">
        <v>300</v>
      </c>
      <c r="D221" s="50" t="s">
        <v>43</v>
      </c>
      <c r="E221" s="58" t="s">
        <v>96</v>
      </c>
      <c r="F221" s="51"/>
      <c r="G221" s="34">
        <f>G222</f>
        <v>3321.6</v>
      </c>
      <c r="H221" s="34">
        <f t="shared" ref="H221:I221" si="113">H223</f>
        <v>3321.6</v>
      </c>
      <c r="I221" s="34">
        <f t="shared" si="113"/>
        <v>3321.6</v>
      </c>
    </row>
    <row r="222" spans="1:9" ht="33.75" x14ac:dyDescent="0.2">
      <c r="A222" s="20">
        <f t="shared" si="90"/>
        <v>136</v>
      </c>
      <c r="B222" s="72" t="s">
        <v>227</v>
      </c>
      <c r="C222" s="3">
        <v>300</v>
      </c>
      <c r="D222" s="50" t="s">
        <v>43</v>
      </c>
      <c r="E222" s="50" t="s">
        <v>128</v>
      </c>
      <c r="F222" s="51"/>
      <c r="G222" s="38">
        <f>G223</f>
        <v>3321.6</v>
      </c>
      <c r="H222" s="38">
        <f t="shared" ref="H222:I222" si="114">H223</f>
        <v>3321.6</v>
      </c>
      <c r="I222" s="38">
        <f t="shared" si="114"/>
        <v>3321.6</v>
      </c>
    </row>
    <row r="223" spans="1:9" x14ac:dyDescent="0.2">
      <c r="A223" s="20">
        <f t="shared" si="90"/>
        <v>137</v>
      </c>
      <c r="B223" s="72" t="s">
        <v>21</v>
      </c>
      <c r="C223" s="3">
        <v>300</v>
      </c>
      <c r="D223" s="50" t="s">
        <v>43</v>
      </c>
      <c r="E223" s="50" t="s">
        <v>128</v>
      </c>
      <c r="F223" s="51">
        <v>800</v>
      </c>
      <c r="G223" s="38">
        <f>G224</f>
        <v>3321.6</v>
      </c>
      <c r="H223" s="38">
        <f t="shared" ref="H223:I223" si="115">H224</f>
        <v>3321.6</v>
      </c>
      <c r="I223" s="38">
        <f t="shared" si="115"/>
        <v>3321.6</v>
      </c>
    </row>
    <row r="224" spans="1:9" ht="23.25" customHeight="1" x14ac:dyDescent="0.2">
      <c r="A224" s="20">
        <f t="shared" si="90"/>
        <v>138</v>
      </c>
      <c r="B224" s="93" t="s">
        <v>156</v>
      </c>
      <c r="C224" s="3">
        <v>300</v>
      </c>
      <c r="D224" s="50" t="s">
        <v>43</v>
      </c>
      <c r="E224" s="50" t="s">
        <v>128</v>
      </c>
      <c r="F224" s="51">
        <v>810</v>
      </c>
      <c r="G224" s="38">
        <v>3321.6</v>
      </c>
      <c r="H224" s="38">
        <v>3321.6</v>
      </c>
      <c r="I224" s="38">
        <v>3321.6</v>
      </c>
    </row>
    <row r="225" spans="1:9" x14ac:dyDescent="0.2">
      <c r="A225" s="20">
        <f t="shared" si="90"/>
        <v>139</v>
      </c>
      <c r="B225" s="77" t="s">
        <v>18</v>
      </c>
      <c r="C225" s="8">
        <v>300</v>
      </c>
      <c r="D225" s="52" t="s">
        <v>43</v>
      </c>
      <c r="E225" s="45" t="s">
        <v>69</v>
      </c>
      <c r="F225" s="41"/>
      <c r="G225" s="46">
        <f>G226</f>
        <v>1201</v>
      </c>
      <c r="H225" s="46">
        <f t="shared" ref="H225:I225" si="116">H226</f>
        <v>1201</v>
      </c>
      <c r="I225" s="46">
        <f t="shared" si="116"/>
        <v>1201</v>
      </c>
    </row>
    <row r="226" spans="1:9" ht="17.25" customHeight="1" x14ac:dyDescent="0.2">
      <c r="A226" s="20">
        <f t="shared" si="90"/>
        <v>140</v>
      </c>
      <c r="B226" s="84" t="s">
        <v>70</v>
      </c>
      <c r="C226" s="3">
        <v>300</v>
      </c>
      <c r="D226" s="50" t="s">
        <v>43</v>
      </c>
      <c r="E226" s="47" t="s">
        <v>71</v>
      </c>
      <c r="F226" s="51"/>
      <c r="G226" s="38">
        <f>G227+G233+G236+G239+G230+G242</f>
        <v>1201</v>
      </c>
      <c r="H226" s="38">
        <f t="shared" ref="H226:I226" si="117">H227+H233+H236+H239+H230</f>
        <v>1201</v>
      </c>
      <c r="I226" s="38">
        <f t="shared" si="117"/>
        <v>1201</v>
      </c>
    </row>
    <row r="227" spans="1:9" ht="22.5" hidden="1" outlineLevel="1" x14ac:dyDescent="0.2">
      <c r="A227" s="20">
        <f t="shared" si="90"/>
        <v>141</v>
      </c>
      <c r="B227" s="82" t="s">
        <v>119</v>
      </c>
      <c r="C227" s="3">
        <v>300</v>
      </c>
      <c r="D227" s="50" t="s">
        <v>43</v>
      </c>
      <c r="E227" s="59" t="s">
        <v>129</v>
      </c>
      <c r="F227" s="51"/>
      <c r="G227" s="34">
        <f>G228</f>
        <v>0</v>
      </c>
      <c r="H227" s="38"/>
      <c r="I227" s="38"/>
    </row>
    <row r="228" spans="1:9" hidden="1" outlineLevel="1" x14ac:dyDescent="0.2">
      <c r="A228" s="20">
        <f t="shared" si="90"/>
        <v>142</v>
      </c>
      <c r="B228" s="78" t="s">
        <v>9</v>
      </c>
      <c r="C228" s="3">
        <v>300</v>
      </c>
      <c r="D228" s="50" t="s">
        <v>43</v>
      </c>
      <c r="E228" s="59" t="s">
        <v>129</v>
      </c>
      <c r="F228" s="51">
        <v>200</v>
      </c>
      <c r="G228" s="38">
        <f>G229</f>
        <v>0</v>
      </c>
      <c r="H228" s="38"/>
      <c r="I228" s="38"/>
    </row>
    <row r="229" spans="1:9" ht="22.5" hidden="1" outlineLevel="1" x14ac:dyDescent="0.2">
      <c r="A229" s="20">
        <f t="shared" si="90"/>
        <v>143</v>
      </c>
      <c r="B229" s="78" t="s">
        <v>11</v>
      </c>
      <c r="C229" s="3">
        <v>300</v>
      </c>
      <c r="D229" s="50" t="s">
        <v>43</v>
      </c>
      <c r="E229" s="59" t="s">
        <v>129</v>
      </c>
      <c r="F229" s="51">
        <v>240</v>
      </c>
      <c r="G229" s="38"/>
      <c r="H229" s="38"/>
      <c r="I229" s="38"/>
    </row>
    <row r="230" spans="1:9" ht="24" customHeight="1" collapsed="1" x14ac:dyDescent="0.2">
      <c r="A230" s="20">
        <f>A226+1</f>
        <v>141</v>
      </c>
      <c r="B230" s="78" t="s">
        <v>290</v>
      </c>
      <c r="C230" s="3">
        <v>300</v>
      </c>
      <c r="D230" s="50" t="s">
        <v>43</v>
      </c>
      <c r="E230" s="59" t="s">
        <v>289</v>
      </c>
      <c r="F230" s="51"/>
      <c r="G230" s="38">
        <f>G231</f>
        <v>801</v>
      </c>
      <c r="H230" s="38">
        <f t="shared" ref="H230:I230" si="118">H231</f>
        <v>801</v>
      </c>
      <c r="I230" s="38">
        <f t="shared" si="118"/>
        <v>801</v>
      </c>
    </row>
    <row r="231" spans="1:9" x14ac:dyDescent="0.2">
      <c r="A231" s="20">
        <f t="shared" ref="A231:A232" si="119">A227+1</f>
        <v>142</v>
      </c>
      <c r="B231" s="78" t="s">
        <v>9</v>
      </c>
      <c r="C231" s="3">
        <v>300</v>
      </c>
      <c r="D231" s="50" t="s">
        <v>43</v>
      </c>
      <c r="E231" s="59" t="s">
        <v>289</v>
      </c>
      <c r="F231" s="51">
        <v>200</v>
      </c>
      <c r="G231" s="38">
        <f>G232</f>
        <v>801</v>
      </c>
      <c r="H231" s="38">
        <f t="shared" ref="H231:I231" si="120">H232</f>
        <v>801</v>
      </c>
      <c r="I231" s="38">
        <f t="shared" si="120"/>
        <v>801</v>
      </c>
    </row>
    <row r="232" spans="1:9" ht="22.5" x14ac:dyDescent="0.2">
      <c r="A232" s="20">
        <f t="shared" si="119"/>
        <v>143</v>
      </c>
      <c r="B232" s="78" t="s">
        <v>11</v>
      </c>
      <c r="C232" s="3">
        <v>300</v>
      </c>
      <c r="D232" s="50" t="s">
        <v>43</v>
      </c>
      <c r="E232" s="59" t="s">
        <v>289</v>
      </c>
      <c r="F232" s="51">
        <v>240</v>
      </c>
      <c r="G232" s="38">
        <v>801</v>
      </c>
      <c r="H232" s="38">
        <v>801</v>
      </c>
      <c r="I232" s="38">
        <v>801</v>
      </c>
    </row>
    <row r="233" spans="1:9" ht="22.5" hidden="1" outlineLevel="1" x14ac:dyDescent="0.2">
      <c r="A233" s="20">
        <f>A232+1</f>
        <v>144</v>
      </c>
      <c r="B233" s="82" t="s">
        <v>284</v>
      </c>
      <c r="C233" s="3">
        <v>300</v>
      </c>
      <c r="D233" s="50" t="s">
        <v>43</v>
      </c>
      <c r="E233" s="59" t="s">
        <v>283</v>
      </c>
      <c r="F233" s="51"/>
      <c r="G233" s="34">
        <f>G234</f>
        <v>0</v>
      </c>
      <c r="H233" s="34">
        <f t="shared" ref="H233:I233" si="121">H234</f>
        <v>0</v>
      </c>
      <c r="I233" s="34">
        <f t="shared" si="121"/>
        <v>0</v>
      </c>
    </row>
    <row r="234" spans="1:9" hidden="1" outlineLevel="1" x14ac:dyDescent="0.2">
      <c r="A234" s="20">
        <f>A233+1</f>
        <v>145</v>
      </c>
      <c r="B234" s="78" t="s">
        <v>9</v>
      </c>
      <c r="C234" s="3">
        <v>300</v>
      </c>
      <c r="D234" s="50" t="s">
        <v>43</v>
      </c>
      <c r="E234" s="59" t="s">
        <v>283</v>
      </c>
      <c r="F234" s="51">
        <v>200</v>
      </c>
      <c r="G234" s="38">
        <f>G235</f>
        <v>0</v>
      </c>
      <c r="H234" s="38">
        <f t="shared" ref="H234:I234" si="122">H235</f>
        <v>0</v>
      </c>
      <c r="I234" s="38">
        <f t="shared" si="122"/>
        <v>0</v>
      </c>
    </row>
    <row r="235" spans="1:9" ht="22.5" hidden="1" outlineLevel="1" x14ac:dyDescent="0.2">
      <c r="A235" s="20">
        <f t="shared" ref="A235" si="123">A234+1</f>
        <v>146</v>
      </c>
      <c r="B235" s="78" t="s">
        <v>11</v>
      </c>
      <c r="C235" s="3">
        <v>300</v>
      </c>
      <c r="D235" s="50" t="s">
        <v>43</v>
      </c>
      <c r="E235" s="59" t="s">
        <v>283</v>
      </c>
      <c r="F235" s="51">
        <v>240</v>
      </c>
      <c r="G235" s="38">
        <v>0</v>
      </c>
      <c r="H235" s="38">
        <v>0</v>
      </c>
      <c r="I235" s="38">
        <v>0</v>
      </c>
    </row>
    <row r="236" spans="1:9" ht="24" hidden="1" customHeight="1" outlineLevel="1" x14ac:dyDescent="0.2">
      <c r="A236" s="20">
        <f>A224+1</f>
        <v>139</v>
      </c>
      <c r="B236" s="117" t="s">
        <v>267</v>
      </c>
      <c r="C236" s="3">
        <v>300</v>
      </c>
      <c r="D236" s="50" t="s">
        <v>43</v>
      </c>
      <c r="E236" s="59" t="s">
        <v>266</v>
      </c>
      <c r="F236" s="51"/>
      <c r="G236" s="34">
        <f>G237</f>
        <v>0</v>
      </c>
      <c r="H236" s="38"/>
      <c r="I236" s="38"/>
    </row>
    <row r="237" spans="1:9" hidden="1" outlineLevel="1" x14ac:dyDescent="0.2">
      <c r="A237" s="20">
        <f t="shared" ref="A237:A245" si="124">A236+1</f>
        <v>140</v>
      </c>
      <c r="B237" s="78" t="s">
        <v>9</v>
      </c>
      <c r="C237" s="3">
        <v>300</v>
      </c>
      <c r="D237" s="50" t="s">
        <v>43</v>
      </c>
      <c r="E237" s="59" t="s">
        <v>266</v>
      </c>
      <c r="F237" s="51">
        <v>200</v>
      </c>
      <c r="G237" s="38">
        <f>G238</f>
        <v>0</v>
      </c>
      <c r="H237" s="38"/>
      <c r="I237" s="38"/>
    </row>
    <row r="238" spans="1:9" ht="22.5" hidden="1" outlineLevel="1" x14ac:dyDescent="0.2">
      <c r="A238" s="20">
        <f t="shared" si="124"/>
        <v>141</v>
      </c>
      <c r="B238" s="78" t="s">
        <v>11</v>
      </c>
      <c r="C238" s="3">
        <v>300</v>
      </c>
      <c r="D238" s="50" t="s">
        <v>43</v>
      </c>
      <c r="E238" s="59" t="s">
        <v>266</v>
      </c>
      <c r="F238" s="51">
        <v>240</v>
      </c>
      <c r="G238" s="38">
        <v>0</v>
      </c>
      <c r="H238" s="38"/>
      <c r="I238" s="38"/>
    </row>
    <row r="239" spans="1:9" ht="22.5" collapsed="1" x14ac:dyDescent="0.2">
      <c r="A239" s="20">
        <f>A232+1</f>
        <v>144</v>
      </c>
      <c r="B239" s="82" t="s">
        <v>145</v>
      </c>
      <c r="C239" s="3">
        <v>300</v>
      </c>
      <c r="D239" s="50" t="s">
        <v>43</v>
      </c>
      <c r="E239" s="59" t="s">
        <v>288</v>
      </c>
      <c r="F239" s="51"/>
      <c r="G239" s="34">
        <f>G240</f>
        <v>400</v>
      </c>
      <c r="H239" s="34">
        <f t="shared" ref="H239:I239" si="125">H240</f>
        <v>400</v>
      </c>
      <c r="I239" s="34">
        <f t="shared" si="125"/>
        <v>400</v>
      </c>
    </row>
    <row r="240" spans="1:9" x14ac:dyDescent="0.2">
      <c r="A240" s="20">
        <f t="shared" si="124"/>
        <v>145</v>
      </c>
      <c r="B240" s="78" t="s">
        <v>9</v>
      </c>
      <c r="C240" s="3">
        <v>300</v>
      </c>
      <c r="D240" s="50" t="s">
        <v>43</v>
      </c>
      <c r="E240" s="59" t="s">
        <v>288</v>
      </c>
      <c r="F240" s="51">
        <v>200</v>
      </c>
      <c r="G240" s="38">
        <f>G241</f>
        <v>400</v>
      </c>
      <c r="H240" s="38">
        <f t="shared" ref="H240:I240" si="126">H241</f>
        <v>400</v>
      </c>
      <c r="I240" s="38">
        <f t="shared" si="126"/>
        <v>400</v>
      </c>
    </row>
    <row r="241" spans="1:9" ht="22.5" x14ac:dyDescent="0.2">
      <c r="A241" s="20">
        <f t="shared" si="124"/>
        <v>146</v>
      </c>
      <c r="B241" s="78" t="s">
        <v>11</v>
      </c>
      <c r="C241" s="3">
        <v>300</v>
      </c>
      <c r="D241" s="50" t="s">
        <v>43</v>
      </c>
      <c r="E241" s="59" t="s">
        <v>288</v>
      </c>
      <c r="F241" s="51">
        <v>240</v>
      </c>
      <c r="G241" s="38">
        <v>400</v>
      </c>
      <c r="H241" s="38">
        <v>400</v>
      </c>
      <c r="I241" s="38">
        <v>400</v>
      </c>
    </row>
    <row r="242" spans="1:9" ht="21" hidden="1" outlineLevel="1" x14ac:dyDescent="0.2">
      <c r="A242" s="20">
        <f t="shared" si="124"/>
        <v>147</v>
      </c>
      <c r="B242" s="76" t="s">
        <v>176</v>
      </c>
      <c r="C242" s="3">
        <v>300</v>
      </c>
      <c r="D242" s="50" t="s">
        <v>43</v>
      </c>
      <c r="E242" s="47" t="s">
        <v>175</v>
      </c>
      <c r="F242" s="51"/>
      <c r="G242" s="34">
        <f>G243</f>
        <v>0</v>
      </c>
      <c r="H242" s="38"/>
      <c r="I242" s="38"/>
    </row>
    <row r="243" spans="1:9" hidden="1" outlineLevel="1" x14ac:dyDescent="0.2">
      <c r="A243" s="20">
        <f t="shared" si="124"/>
        <v>148</v>
      </c>
      <c r="B243" s="78" t="s">
        <v>9</v>
      </c>
      <c r="C243" s="3">
        <v>300</v>
      </c>
      <c r="D243" s="50" t="s">
        <v>43</v>
      </c>
      <c r="E243" s="59" t="s">
        <v>175</v>
      </c>
      <c r="F243" s="51">
        <v>200</v>
      </c>
      <c r="G243" s="38">
        <f>G244</f>
        <v>0</v>
      </c>
      <c r="H243" s="38"/>
      <c r="I243" s="38"/>
    </row>
    <row r="244" spans="1:9" ht="22.5" hidden="1" outlineLevel="1" x14ac:dyDescent="0.2">
      <c r="A244" s="20">
        <f t="shared" si="124"/>
        <v>149</v>
      </c>
      <c r="B244" s="78" t="s">
        <v>11</v>
      </c>
      <c r="C244" s="3">
        <v>300</v>
      </c>
      <c r="D244" s="50" t="s">
        <v>43</v>
      </c>
      <c r="E244" s="59" t="s">
        <v>175</v>
      </c>
      <c r="F244" s="51">
        <v>240</v>
      </c>
      <c r="G244" s="38">
        <v>0</v>
      </c>
      <c r="H244" s="38"/>
      <c r="I244" s="38"/>
    </row>
    <row r="245" spans="1:9" collapsed="1" x14ac:dyDescent="0.2">
      <c r="A245" s="20">
        <f>A241+1</f>
        <v>147</v>
      </c>
      <c r="B245" s="92" t="s">
        <v>44</v>
      </c>
      <c r="C245" s="8">
        <v>300</v>
      </c>
      <c r="D245" s="45" t="s">
        <v>45</v>
      </c>
      <c r="E245" s="45"/>
      <c r="F245" s="53"/>
      <c r="G245" s="46">
        <f>G246+G285+G294+G289</f>
        <v>27581.4</v>
      </c>
      <c r="H245" s="46">
        <f>H246+H285+H294</f>
        <v>16107.400000000001</v>
      </c>
      <c r="I245" s="46">
        <f>I246+I285+I294</f>
        <v>12917.5</v>
      </c>
    </row>
    <row r="246" spans="1:9" ht="21" x14ac:dyDescent="0.2">
      <c r="A246" s="20">
        <f t="shared" si="90"/>
        <v>148</v>
      </c>
      <c r="B246" s="73" t="s">
        <v>226</v>
      </c>
      <c r="C246" s="3">
        <v>300</v>
      </c>
      <c r="D246" s="50" t="s">
        <v>45</v>
      </c>
      <c r="E246" s="58" t="s">
        <v>97</v>
      </c>
      <c r="F246" s="51"/>
      <c r="G246" s="34">
        <f>G247+G252+G281</f>
        <v>21881.4</v>
      </c>
      <c r="H246" s="34">
        <f t="shared" ref="H246:I246" si="127">H247+H252+H281</f>
        <v>16107.400000000001</v>
      </c>
      <c r="I246" s="34">
        <f t="shared" si="127"/>
        <v>12917.5</v>
      </c>
    </row>
    <row r="247" spans="1:9" x14ac:dyDescent="0.2">
      <c r="A247" s="20">
        <f t="shared" si="90"/>
        <v>149</v>
      </c>
      <c r="B247" s="73" t="s">
        <v>46</v>
      </c>
      <c r="C247" s="3">
        <v>300</v>
      </c>
      <c r="D247" s="50" t="s">
        <v>45</v>
      </c>
      <c r="E247" s="58" t="s">
        <v>98</v>
      </c>
      <c r="F247" s="51"/>
      <c r="G247" s="34">
        <f>G248</f>
        <v>9878.7000000000007</v>
      </c>
      <c r="H247" s="34">
        <f>H248</f>
        <v>9878.7000000000007</v>
      </c>
      <c r="I247" s="34">
        <f>I248</f>
        <v>9878.7000000000007</v>
      </c>
    </row>
    <row r="248" spans="1:9" ht="33.75" x14ac:dyDescent="0.2">
      <c r="A248" s="20">
        <f t="shared" si="90"/>
        <v>150</v>
      </c>
      <c r="B248" s="72" t="s">
        <v>228</v>
      </c>
      <c r="C248" s="3">
        <v>300</v>
      </c>
      <c r="D248" s="50" t="s">
        <v>45</v>
      </c>
      <c r="E248" s="50" t="s">
        <v>130</v>
      </c>
      <c r="F248" s="51"/>
      <c r="G248" s="38">
        <f>G249</f>
        <v>9878.7000000000007</v>
      </c>
      <c r="H248" s="38">
        <f t="shared" ref="H248:I248" si="128">H249</f>
        <v>9878.7000000000007</v>
      </c>
      <c r="I248" s="38">
        <f t="shared" si="128"/>
        <v>9878.7000000000007</v>
      </c>
    </row>
    <row r="249" spans="1:9" ht="16.5" customHeight="1" x14ac:dyDescent="0.2">
      <c r="A249" s="20">
        <f t="shared" si="90"/>
        <v>151</v>
      </c>
      <c r="B249" s="78" t="s">
        <v>158</v>
      </c>
      <c r="C249" s="3">
        <v>300</v>
      </c>
      <c r="D249" s="50" t="s">
        <v>45</v>
      </c>
      <c r="E249" s="50" t="s">
        <v>130</v>
      </c>
      <c r="F249" s="51">
        <v>200</v>
      </c>
      <c r="G249" s="38">
        <f>G250</f>
        <v>9878.7000000000007</v>
      </c>
      <c r="H249" s="38">
        <f t="shared" ref="H249:I249" si="129">H250</f>
        <v>9878.7000000000007</v>
      </c>
      <c r="I249" s="38">
        <f t="shared" si="129"/>
        <v>9878.7000000000007</v>
      </c>
    </row>
    <row r="250" spans="1:9" ht="22.5" x14ac:dyDescent="0.2">
      <c r="A250" s="20">
        <f t="shared" si="90"/>
        <v>152</v>
      </c>
      <c r="B250" s="78" t="s">
        <v>11</v>
      </c>
      <c r="C250" s="3">
        <v>300</v>
      </c>
      <c r="D250" s="50" t="s">
        <v>45</v>
      </c>
      <c r="E250" s="50" t="s">
        <v>131</v>
      </c>
      <c r="F250" s="51">
        <v>240</v>
      </c>
      <c r="G250" s="38">
        <v>9878.7000000000007</v>
      </c>
      <c r="H250" s="38">
        <v>9878.7000000000007</v>
      </c>
      <c r="I250" s="38">
        <v>9878.7000000000007</v>
      </c>
    </row>
    <row r="251" spans="1:9" ht="21" x14ac:dyDescent="0.2">
      <c r="A251" s="20">
        <f>A250+1</f>
        <v>153</v>
      </c>
      <c r="B251" s="73" t="s">
        <v>229</v>
      </c>
      <c r="C251" s="3">
        <v>300</v>
      </c>
      <c r="D251" s="50" t="s">
        <v>45</v>
      </c>
      <c r="E251" s="58" t="s">
        <v>97</v>
      </c>
      <c r="F251" s="51"/>
      <c r="G251" s="34">
        <f>G252</f>
        <v>11319.7</v>
      </c>
      <c r="H251" s="34">
        <f t="shared" ref="H251:I251" si="130">H252</f>
        <v>5545.7000000000007</v>
      </c>
      <c r="I251" s="34">
        <f t="shared" si="130"/>
        <v>2355.8000000000002</v>
      </c>
    </row>
    <row r="252" spans="1:9" x14ac:dyDescent="0.2">
      <c r="A252" s="20">
        <f>A251+1</f>
        <v>154</v>
      </c>
      <c r="B252" s="76" t="s">
        <v>47</v>
      </c>
      <c r="C252" s="3">
        <v>300</v>
      </c>
      <c r="D252" s="50" t="s">
        <v>45</v>
      </c>
      <c r="E252" s="58" t="s">
        <v>115</v>
      </c>
      <c r="F252" s="51"/>
      <c r="G252" s="34">
        <f>G253+G265+G268+G259+G262+G271+G274+G277+G256</f>
        <v>11319.7</v>
      </c>
      <c r="H252" s="34">
        <f>H253+H259+H256</f>
        <v>5545.7000000000007</v>
      </c>
      <c r="I252" s="34">
        <f t="shared" ref="I252" si="131">I253+I265+I268+I259+I262+I271+I274</f>
        <v>2355.8000000000002</v>
      </c>
    </row>
    <row r="253" spans="1:9" ht="33.75" customHeight="1" x14ac:dyDescent="0.2">
      <c r="A253" s="20">
        <f t="shared" si="90"/>
        <v>155</v>
      </c>
      <c r="B253" s="72" t="s">
        <v>230</v>
      </c>
      <c r="C253" s="3">
        <v>300</v>
      </c>
      <c r="D253" s="50" t="s">
        <v>45</v>
      </c>
      <c r="E253" s="50" t="s">
        <v>132</v>
      </c>
      <c r="F253" s="51"/>
      <c r="G253" s="38">
        <f>G254</f>
        <v>10546.6</v>
      </c>
      <c r="H253" s="38">
        <f t="shared" ref="H253:I253" si="132">H254</f>
        <v>4772.6000000000004</v>
      </c>
      <c r="I253" s="38">
        <f t="shared" si="132"/>
        <v>1582.7</v>
      </c>
    </row>
    <row r="254" spans="1:9" ht="14.25" customHeight="1" x14ac:dyDescent="0.2">
      <c r="A254" s="20">
        <f t="shared" si="90"/>
        <v>156</v>
      </c>
      <c r="B254" s="78" t="s">
        <v>193</v>
      </c>
      <c r="C254" s="3">
        <v>300</v>
      </c>
      <c r="D254" s="50" t="s">
        <v>45</v>
      </c>
      <c r="E254" s="50" t="s">
        <v>132</v>
      </c>
      <c r="F254" s="51">
        <v>200</v>
      </c>
      <c r="G254" s="38">
        <f>G255</f>
        <v>10546.6</v>
      </c>
      <c r="H254" s="38">
        <f t="shared" ref="H254:I254" si="133">H255</f>
        <v>4772.6000000000004</v>
      </c>
      <c r="I254" s="38">
        <f t="shared" si="133"/>
        <v>1582.7</v>
      </c>
    </row>
    <row r="255" spans="1:9" ht="22.5" x14ac:dyDescent="0.2">
      <c r="A255" s="20">
        <f t="shared" si="90"/>
        <v>157</v>
      </c>
      <c r="B255" s="78" t="s">
        <v>11</v>
      </c>
      <c r="C255" s="3">
        <v>300</v>
      </c>
      <c r="D255" s="50" t="s">
        <v>45</v>
      </c>
      <c r="E255" s="50" t="s">
        <v>132</v>
      </c>
      <c r="F255" s="51">
        <v>240</v>
      </c>
      <c r="G255" s="38">
        <v>10546.6</v>
      </c>
      <c r="H255" s="37">
        <v>4772.6000000000004</v>
      </c>
      <c r="I255" s="37">
        <v>1582.7</v>
      </c>
    </row>
    <row r="256" spans="1:9" ht="32.25" hidden="1" customHeight="1" outlineLevel="1" x14ac:dyDescent="0.2">
      <c r="A256" s="20">
        <f>A255+1</f>
        <v>158</v>
      </c>
      <c r="B256" s="76" t="s">
        <v>304</v>
      </c>
      <c r="C256" s="3">
        <v>300</v>
      </c>
      <c r="D256" s="50" t="s">
        <v>45</v>
      </c>
      <c r="E256" s="58" t="s">
        <v>305</v>
      </c>
      <c r="F256" s="51"/>
      <c r="G256" s="34">
        <f>G257</f>
        <v>0</v>
      </c>
      <c r="H256" s="49">
        <f>H257</f>
        <v>0</v>
      </c>
      <c r="I256" s="104"/>
    </row>
    <row r="257" spans="1:10" hidden="1" outlineLevel="1" x14ac:dyDescent="0.2">
      <c r="A257" s="20">
        <f t="shared" ref="A257:A258" si="134">A256+1</f>
        <v>159</v>
      </c>
      <c r="B257" s="78" t="s">
        <v>9</v>
      </c>
      <c r="C257" s="3">
        <v>300</v>
      </c>
      <c r="D257" s="50" t="s">
        <v>45</v>
      </c>
      <c r="E257" s="50" t="s">
        <v>305</v>
      </c>
      <c r="F257" s="51">
        <v>200</v>
      </c>
      <c r="G257" s="38">
        <f>G258</f>
        <v>0</v>
      </c>
      <c r="H257" s="104">
        <f>H258</f>
        <v>0</v>
      </c>
      <c r="I257" s="104"/>
    </row>
    <row r="258" spans="1:10" ht="22.5" hidden="1" outlineLevel="1" x14ac:dyDescent="0.2">
      <c r="A258" s="20">
        <f t="shared" si="134"/>
        <v>160</v>
      </c>
      <c r="B258" s="78" t="s">
        <v>11</v>
      </c>
      <c r="C258" s="3">
        <v>300</v>
      </c>
      <c r="D258" s="50" t="s">
        <v>45</v>
      </c>
      <c r="E258" s="50" t="s">
        <v>305</v>
      </c>
      <c r="F258" s="51">
        <v>240</v>
      </c>
      <c r="G258" s="38">
        <v>0</v>
      </c>
      <c r="H258" s="104">
        <v>0</v>
      </c>
      <c r="I258" s="104"/>
    </row>
    <row r="259" spans="1:10" ht="32.25" customHeight="1" collapsed="1" x14ac:dyDescent="0.2">
      <c r="A259" s="20">
        <f>A255+1</f>
        <v>158</v>
      </c>
      <c r="B259" s="122" t="s">
        <v>286</v>
      </c>
      <c r="C259" s="3">
        <v>300</v>
      </c>
      <c r="D259" s="50" t="s">
        <v>45</v>
      </c>
      <c r="E259" s="58" t="s">
        <v>285</v>
      </c>
      <c r="F259" s="51"/>
      <c r="G259" s="34">
        <f>G260</f>
        <v>773.1</v>
      </c>
      <c r="H259" s="34">
        <f t="shared" ref="H259:I259" si="135">H260</f>
        <v>773.1</v>
      </c>
      <c r="I259" s="34">
        <f t="shared" si="135"/>
        <v>773.1</v>
      </c>
    </row>
    <row r="260" spans="1:10" x14ac:dyDescent="0.2">
      <c r="A260" s="20">
        <f>A259+1</f>
        <v>159</v>
      </c>
      <c r="B260" s="78" t="s">
        <v>9</v>
      </c>
      <c r="C260" s="3">
        <v>300</v>
      </c>
      <c r="D260" s="50" t="s">
        <v>45</v>
      </c>
      <c r="E260" s="50" t="s">
        <v>285</v>
      </c>
      <c r="F260" s="51">
        <v>200</v>
      </c>
      <c r="G260" s="38">
        <f>G261</f>
        <v>773.1</v>
      </c>
      <c r="H260" s="38">
        <f t="shared" ref="H260:I260" si="136">H261</f>
        <v>773.1</v>
      </c>
      <c r="I260" s="38">
        <f t="shared" si="136"/>
        <v>773.1</v>
      </c>
    </row>
    <row r="261" spans="1:10" ht="22.5" x14ac:dyDescent="0.2">
      <c r="A261" s="20">
        <f>A260+1</f>
        <v>160</v>
      </c>
      <c r="B261" s="78" t="s">
        <v>11</v>
      </c>
      <c r="C261" s="3">
        <v>300</v>
      </c>
      <c r="D261" s="50" t="s">
        <v>45</v>
      </c>
      <c r="E261" s="50" t="s">
        <v>285</v>
      </c>
      <c r="F261" s="51">
        <v>240</v>
      </c>
      <c r="G261" s="38">
        <v>773.1</v>
      </c>
      <c r="H261" s="38">
        <v>773.1</v>
      </c>
      <c r="I261" s="38">
        <v>773.1</v>
      </c>
    </row>
    <row r="262" spans="1:10" ht="33.75" hidden="1" outlineLevel="1" x14ac:dyDescent="0.2">
      <c r="A262" s="20">
        <f>A261+1</f>
        <v>161</v>
      </c>
      <c r="B262" s="78" t="s">
        <v>309</v>
      </c>
      <c r="C262" s="3">
        <v>300</v>
      </c>
      <c r="D262" s="50" t="s">
        <v>45</v>
      </c>
      <c r="E262" s="58" t="s">
        <v>195</v>
      </c>
      <c r="F262" s="51"/>
      <c r="G262" s="34">
        <f>G263</f>
        <v>0</v>
      </c>
      <c r="H262" s="38"/>
      <c r="I262" s="38"/>
    </row>
    <row r="263" spans="1:10" hidden="1" outlineLevel="1" x14ac:dyDescent="0.2">
      <c r="A263" s="20">
        <f t="shared" ref="A263:A264" si="137">A262+1</f>
        <v>162</v>
      </c>
      <c r="B263" s="78" t="s">
        <v>9</v>
      </c>
      <c r="C263" s="3">
        <v>300</v>
      </c>
      <c r="D263" s="50" t="s">
        <v>45</v>
      </c>
      <c r="E263" s="50" t="s">
        <v>195</v>
      </c>
      <c r="F263" s="51">
        <v>200</v>
      </c>
      <c r="G263" s="38">
        <f>G264</f>
        <v>0</v>
      </c>
      <c r="H263" s="38"/>
      <c r="I263" s="38"/>
    </row>
    <row r="264" spans="1:10" ht="22.5" hidden="1" outlineLevel="1" x14ac:dyDescent="0.2">
      <c r="A264" s="20">
        <f t="shared" si="137"/>
        <v>163</v>
      </c>
      <c r="B264" s="78" t="s">
        <v>11</v>
      </c>
      <c r="C264" s="3">
        <v>300</v>
      </c>
      <c r="D264" s="50" t="s">
        <v>45</v>
      </c>
      <c r="E264" s="50" t="s">
        <v>195</v>
      </c>
      <c r="F264" s="51">
        <v>240</v>
      </c>
      <c r="G264" s="38">
        <v>0</v>
      </c>
      <c r="H264" s="38"/>
      <c r="I264" s="38"/>
    </row>
    <row r="265" spans="1:10" ht="33.75" hidden="1" customHeight="1" outlineLevel="1" x14ac:dyDescent="0.2">
      <c r="A265" s="20">
        <f>A255+1</f>
        <v>158</v>
      </c>
      <c r="B265" s="78" t="s">
        <v>280</v>
      </c>
      <c r="C265" s="3">
        <v>300</v>
      </c>
      <c r="D265" s="50" t="s">
        <v>45</v>
      </c>
      <c r="E265" s="58" t="s">
        <v>147</v>
      </c>
      <c r="F265" s="51"/>
      <c r="G265" s="34">
        <f>G266</f>
        <v>0</v>
      </c>
      <c r="H265" s="34">
        <f t="shared" ref="H265:I265" si="138">H266</f>
        <v>0</v>
      </c>
      <c r="I265" s="34">
        <f t="shared" si="138"/>
        <v>0</v>
      </c>
    </row>
    <row r="266" spans="1:10" hidden="1" outlineLevel="1" x14ac:dyDescent="0.2">
      <c r="A266" s="20">
        <f t="shared" ref="A266:A267" si="139">A265+1</f>
        <v>159</v>
      </c>
      <c r="B266" s="78" t="s">
        <v>9</v>
      </c>
      <c r="C266" s="3">
        <v>300</v>
      </c>
      <c r="D266" s="50" t="s">
        <v>45</v>
      </c>
      <c r="E266" s="50" t="s">
        <v>147</v>
      </c>
      <c r="F266" s="51">
        <v>200</v>
      </c>
      <c r="G266" s="38">
        <f>G267</f>
        <v>0</v>
      </c>
      <c r="H266" s="38">
        <f t="shared" ref="H266:I266" si="140">H267</f>
        <v>0</v>
      </c>
      <c r="I266" s="38">
        <f t="shared" si="140"/>
        <v>0</v>
      </c>
    </row>
    <row r="267" spans="1:10" ht="22.5" hidden="1" outlineLevel="1" x14ac:dyDescent="0.2">
      <c r="A267" s="20">
        <f t="shared" si="139"/>
        <v>160</v>
      </c>
      <c r="B267" s="78" t="s">
        <v>11</v>
      </c>
      <c r="C267" s="3">
        <v>300</v>
      </c>
      <c r="D267" s="50" t="s">
        <v>45</v>
      </c>
      <c r="E267" s="50" t="s">
        <v>146</v>
      </c>
      <c r="F267" s="51">
        <v>240</v>
      </c>
      <c r="G267" s="104">
        <v>0</v>
      </c>
      <c r="H267" s="104">
        <v>0</v>
      </c>
      <c r="I267" s="104">
        <v>0</v>
      </c>
    </row>
    <row r="268" spans="1:10" ht="33" hidden="1" customHeight="1" outlineLevel="1" x14ac:dyDescent="0.2">
      <c r="A268" s="20">
        <f>A261+1</f>
        <v>161</v>
      </c>
      <c r="B268" s="78" t="s">
        <v>281</v>
      </c>
      <c r="C268" s="3">
        <v>300</v>
      </c>
      <c r="D268" s="50" t="s">
        <v>45</v>
      </c>
      <c r="E268" s="58" t="s">
        <v>314</v>
      </c>
      <c r="F268" s="51"/>
      <c r="G268" s="34">
        <f>G269</f>
        <v>0</v>
      </c>
      <c r="H268" s="34">
        <f t="shared" ref="H268:I268" si="141">H269</f>
        <v>0</v>
      </c>
      <c r="I268" s="34">
        <f t="shared" si="141"/>
        <v>0</v>
      </c>
    </row>
    <row r="269" spans="1:10" hidden="1" outlineLevel="1" x14ac:dyDescent="0.2">
      <c r="A269" s="20">
        <f t="shared" ref="A269:A270" si="142">A268+1</f>
        <v>162</v>
      </c>
      <c r="B269" s="78" t="s">
        <v>9</v>
      </c>
      <c r="C269" s="3">
        <v>300</v>
      </c>
      <c r="D269" s="50" t="s">
        <v>45</v>
      </c>
      <c r="E269" s="50" t="s">
        <v>314</v>
      </c>
      <c r="F269" s="51">
        <v>200</v>
      </c>
      <c r="G269" s="38">
        <f>G270</f>
        <v>0</v>
      </c>
      <c r="H269" s="38">
        <f t="shared" ref="H269:I269" si="143">H270</f>
        <v>0</v>
      </c>
      <c r="I269" s="38">
        <f t="shared" si="143"/>
        <v>0</v>
      </c>
    </row>
    <row r="270" spans="1:10" ht="22.5" hidden="1" outlineLevel="1" x14ac:dyDescent="0.2">
      <c r="A270" s="20">
        <f t="shared" si="142"/>
        <v>163</v>
      </c>
      <c r="B270" s="78" t="s">
        <v>11</v>
      </c>
      <c r="C270" s="3">
        <v>300</v>
      </c>
      <c r="D270" s="50" t="s">
        <v>45</v>
      </c>
      <c r="E270" s="50" t="s">
        <v>314</v>
      </c>
      <c r="F270" s="51">
        <v>240</v>
      </c>
      <c r="G270" s="104">
        <v>0</v>
      </c>
      <c r="H270" s="104">
        <v>0</v>
      </c>
      <c r="I270" s="104">
        <v>0</v>
      </c>
    </row>
    <row r="271" spans="1:10" ht="33.75" hidden="1" outlineLevel="1" x14ac:dyDescent="0.2">
      <c r="A271" s="20">
        <f>A261+1</f>
        <v>161</v>
      </c>
      <c r="B271" s="78" t="s">
        <v>291</v>
      </c>
      <c r="C271" s="3">
        <v>300</v>
      </c>
      <c r="D271" s="50" t="s">
        <v>45</v>
      </c>
      <c r="E271" s="58" t="s">
        <v>278</v>
      </c>
      <c r="F271" s="51"/>
      <c r="G271" s="120">
        <f>G272</f>
        <v>0</v>
      </c>
      <c r="H271" s="120">
        <f t="shared" ref="H271:I271" si="144">H272</f>
        <v>0</v>
      </c>
      <c r="I271" s="120">
        <f t="shared" si="144"/>
        <v>0</v>
      </c>
      <c r="J271" s="121"/>
    </row>
    <row r="272" spans="1:10" hidden="1" outlineLevel="1" x14ac:dyDescent="0.2">
      <c r="A272" s="20">
        <f t="shared" ref="A272:A276" si="145">A271+1</f>
        <v>162</v>
      </c>
      <c r="B272" s="78" t="s">
        <v>9</v>
      </c>
      <c r="C272" s="3">
        <v>300</v>
      </c>
      <c r="D272" s="50" t="s">
        <v>45</v>
      </c>
      <c r="E272" s="50" t="s">
        <v>278</v>
      </c>
      <c r="F272" s="51">
        <v>200</v>
      </c>
      <c r="G272" s="40">
        <f>G273</f>
        <v>0</v>
      </c>
      <c r="H272" s="40">
        <f t="shared" ref="H272:I272" si="146">H273</f>
        <v>0</v>
      </c>
      <c r="I272" s="40">
        <f t="shared" si="146"/>
        <v>0</v>
      </c>
    </row>
    <row r="273" spans="1:9" ht="22.5" hidden="1" outlineLevel="1" x14ac:dyDescent="0.2">
      <c r="A273" s="20">
        <f t="shared" si="145"/>
        <v>163</v>
      </c>
      <c r="B273" s="78" t="s">
        <v>11</v>
      </c>
      <c r="C273" s="3">
        <v>300</v>
      </c>
      <c r="D273" s="50" t="s">
        <v>45</v>
      </c>
      <c r="E273" s="50" t="s">
        <v>278</v>
      </c>
      <c r="F273" s="51">
        <v>240</v>
      </c>
      <c r="G273" s="104">
        <v>0</v>
      </c>
      <c r="H273" s="104">
        <v>0</v>
      </c>
      <c r="I273" s="104">
        <v>0</v>
      </c>
    </row>
    <row r="274" spans="1:9" ht="33.75" hidden="1" customHeight="1" outlineLevel="1" x14ac:dyDescent="0.2">
      <c r="A274" s="20">
        <f t="shared" si="145"/>
        <v>164</v>
      </c>
      <c r="B274" s="78" t="s">
        <v>282</v>
      </c>
      <c r="C274" s="3">
        <v>300</v>
      </c>
      <c r="D274" s="50" t="s">
        <v>45</v>
      </c>
      <c r="E274" s="58" t="s">
        <v>279</v>
      </c>
      <c r="F274" s="51"/>
      <c r="G274" s="120">
        <f>G275</f>
        <v>0</v>
      </c>
      <c r="H274" s="120">
        <f t="shared" ref="H274:I274" si="147">H275</f>
        <v>0</v>
      </c>
      <c r="I274" s="120">
        <f t="shared" si="147"/>
        <v>0</v>
      </c>
    </row>
    <row r="275" spans="1:9" hidden="1" outlineLevel="1" x14ac:dyDescent="0.2">
      <c r="A275" s="20">
        <f t="shared" si="145"/>
        <v>165</v>
      </c>
      <c r="B275" s="78" t="s">
        <v>9</v>
      </c>
      <c r="C275" s="3">
        <v>300</v>
      </c>
      <c r="D275" s="50" t="s">
        <v>45</v>
      </c>
      <c r="E275" s="50" t="s">
        <v>279</v>
      </c>
      <c r="F275" s="51"/>
      <c r="G275" s="40">
        <f>G276</f>
        <v>0</v>
      </c>
      <c r="H275" s="40">
        <f t="shared" ref="H275:I275" si="148">H276</f>
        <v>0</v>
      </c>
      <c r="I275" s="40">
        <f t="shared" si="148"/>
        <v>0</v>
      </c>
    </row>
    <row r="276" spans="1:9" ht="22.5" hidden="1" outlineLevel="1" x14ac:dyDescent="0.2">
      <c r="A276" s="20">
        <f t="shared" si="145"/>
        <v>166</v>
      </c>
      <c r="B276" s="78" t="s">
        <v>11</v>
      </c>
      <c r="C276" s="3">
        <v>300</v>
      </c>
      <c r="D276" s="50" t="s">
        <v>45</v>
      </c>
      <c r="E276" s="50" t="s">
        <v>279</v>
      </c>
      <c r="F276" s="51"/>
      <c r="G276" s="104">
        <v>0</v>
      </c>
      <c r="H276" s="104">
        <v>0</v>
      </c>
      <c r="I276" s="104">
        <v>0</v>
      </c>
    </row>
    <row r="277" spans="1:9" ht="36" hidden="1" customHeight="1" outlineLevel="1" x14ac:dyDescent="0.2">
      <c r="A277" s="20">
        <f>A270+1</f>
        <v>164</v>
      </c>
      <c r="B277" s="76" t="s">
        <v>306</v>
      </c>
      <c r="C277" s="3">
        <v>300</v>
      </c>
      <c r="D277" s="50" t="s">
        <v>45</v>
      </c>
      <c r="E277" s="58" t="s">
        <v>307</v>
      </c>
      <c r="F277" s="51"/>
      <c r="G277" s="49">
        <f>G278</f>
        <v>0</v>
      </c>
      <c r="H277" s="104"/>
      <c r="I277" s="104"/>
    </row>
    <row r="278" spans="1:9" hidden="1" outlineLevel="1" x14ac:dyDescent="0.2">
      <c r="A278" s="20">
        <f>A277+1</f>
        <v>165</v>
      </c>
      <c r="B278" s="78" t="s">
        <v>9</v>
      </c>
      <c r="C278" s="3">
        <v>300</v>
      </c>
      <c r="D278" s="50" t="s">
        <v>45</v>
      </c>
      <c r="E278" s="50" t="s">
        <v>307</v>
      </c>
      <c r="F278" s="51">
        <v>200</v>
      </c>
      <c r="G278" s="104">
        <f>G279</f>
        <v>0</v>
      </c>
      <c r="H278" s="104"/>
      <c r="I278" s="104"/>
    </row>
    <row r="279" spans="1:9" ht="22.5" hidden="1" outlineLevel="1" x14ac:dyDescent="0.2">
      <c r="A279" s="20">
        <f>A278+1</f>
        <v>166</v>
      </c>
      <c r="B279" s="78" t="s">
        <v>11</v>
      </c>
      <c r="C279" s="3">
        <v>300</v>
      </c>
      <c r="D279" s="50" t="s">
        <v>45</v>
      </c>
      <c r="E279" s="50" t="s">
        <v>307</v>
      </c>
      <c r="F279" s="51">
        <v>240</v>
      </c>
      <c r="G279" s="104">
        <v>0</v>
      </c>
      <c r="H279" s="104"/>
      <c r="I279" s="104"/>
    </row>
    <row r="280" spans="1:9" ht="21" collapsed="1" x14ac:dyDescent="0.2">
      <c r="A280" s="20">
        <f>A261+1</f>
        <v>161</v>
      </c>
      <c r="B280" s="73" t="s">
        <v>226</v>
      </c>
      <c r="C280" s="3">
        <v>300</v>
      </c>
      <c r="D280" s="50" t="s">
        <v>45</v>
      </c>
      <c r="E280" s="58" t="s">
        <v>97</v>
      </c>
      <c r="F280" s="51"/>
      <c r="G280" s="34">
        <v>683</v>
      </c>
      <c r="H280" s="34">
        <f t="shared" ref="G280:I281" si="149">H281</f>
        <v>683</v>
      </c>
      <c r="I280" s="34">
        <f t="shared" si="149"/>
        <v>683</v>
      </c>
    </row>
    <row r="281" spans="1:9" x14ac:dyDescent="0.2">
      <c r="A281" s="20">
        <f>A280+1</f>
        <v>162</v>
      </c>
      <c r="B281" s="73" t="s">
        <v>155</v>
      </c>
      <c r="C281" s="3">
        <v>300</v>
      </c>
      <c r="D281" s="50" t="s">
        <v>45</v>
      </c>
      <c r="E281" s="58" t="s">
        <v>99</v>
      </c>
      <c r="F281" s="51"/>
      <c r="G281" s="34">
        <f t="shared" si="149"/>
        <v>683</v>
      </c>
      <c r="H281" s="34">
        <f t="shared" si="149"/>
        <v>683</v>
      </c>
      <c r="I281" s="34">
        <f t="shared" si="149"/>
        <v>683</v>
      </c>
    </row>
    <row r="282" spans="1:9" ht="33.75" x14ac:dyDescent="0.2">
      <c r="A282" s="20">
        <f t="shared" si="90"/>
        <v>163</v>
      </c>
      <c r="B282" s="72" t="s">
        <v>231</v>
      </c>
      <c r="C282" s="3">
        <v>300</v>
      </c>
      <c r="D282" s="50" t="s">
        <v>45</v>
      </c>
      <c r="E282" s="50" t="s">
        <v>133</v>
      </c>
      <c r="F282" s="26"/>
      <c r="G282" s="38">
        <f>G283</f>
        <v>683</v>
      </c>
      <c r="H282" s="38">
        <f t="shared" ref="H282:I282" si="150">H283</f>
        <v>683</v>
      </c>
      <c r="I282" s="38">
        <f t="shared" si="150"/>
        <v>683</v>
      </c>
    </row>
    <row r="283" spans="1:9" ht="15" customHeight="1" x14ac:dyDescent="0.2">
      <c r="A283" s="20">
        <f t="shared" si="90"/>
        <v>164</v>
      </c>
      <c r="B283" s="78" t="s">
        <v>158</v>
      </c>
      <c r="C283" s="3">
        <v>300</v>
      </c>
      <c r="D283" s="50" t="s">
        <v>45</v>
      </c>
      <c r="E283" s="50" t="s">
        <v>133</v>
      </c>
      <c r="F283" s="51">
        <v>200</v>
      </c>
      <c r="G283" s="38">
        <f>G284</f>
        <v>683</v>
      </c>
      <c r="H283" s="38">
        <f t="shared" ref="H283:I283" si="151">H284</f>
        <v>683</v>
      </c>
      <c r="I283" s="38">
        <f t="shared" si="151"/>
        <v>683</v>
      </c>
    </row>
    <row r="284" spans="1:9" ht="22.5" x14ac:dyDescent="0.2">
      <c r="A284" s="20">
        <f t="shared" si="90"/>
        <v>165</v>
      </c>
      <c r="B284" s="78" t="s">
        <v>11</v>
      </c>
      <c r="C284" s="3">
        <v>300</v>
      </c>
      <c r="D284" s="50" t="s">
        <v>45</v>
      </c>
      <c r="E284" s="50" t="s">
        <v>133</v>
      </c>
      <c r="F284" s="51">
        <v>240</v>
      </c>
      <c r="G284" s="38">
        <v>683</v>
      </c>
      <c r="H284" s="38">
        <v>683</v>
      </c>
      <c r="I284" s="38">
        <v>683</v>
      </c>
    </row>
    <row r="285" spans="1:9" ht="21" hidden="1" outlineLevel="1" x14ac:dyDescent="0.2">
      <c r="A285" s="20">
        <f t="shared" si="90"/>
        <v>166</v>
      </c>
      <c r="B285" s="73" t="s">
        <v>40</v>
      </c>
      <c r="C285" s="3">
        <v>300</v>
      </c>
      <c r="D285" s="58" t="s">
        <v>45</v>
      </c>
      <c r="E285" s="58" t="s">
        <v>100</v>
      </c>
      <c r="F285" s="51"/>
      <c r="G285" s="34">
        <f>G287</f>
        <v>0</v>
      </c>
      <c r="H285" s="34">
        <f>H287</f>
        <v>0</v>
      </c>
      <c r="I285" s="38"/>
    </row>
    <row r="286" spans="1:9" ht="33.75" hidden="1" outlineLevel="1" x14ac:dyDescent="0.2">
      <c r="A286" s="20">
        <f t="shared" si="90"/>
        <v>167</v>
      </c>
      <c r="B286" s="72" t="s">
        <v>101</v>
      </c>
      <c r="C286" s="3">
        <v>300</v>
      </c>
      <c r="D286" s="58" t="s">
        <v>45</v>
      </c>
      <c r="E286" s="58" t="s">
        <v>134</v>
      </c>
      <c r="F286" s="51"/>
      <c r="G286" s="34">
        <f>G287</f>
        <v>0</v>
      </c>
      <c r="H286" s="34"/>
      <c r="I286" s="38"/>
    </row>
    <row r="287" spans="1:9" hidden="1" outlineLevel="1" x14ac:dyDescent="0.2">
      <c r="A287" s="20">
        <f t="shared" si="90"/>
        <v>168</v>
      </c>
      <c r="B287" s="78" t="s">
        <v>9</v>
      </c>
      <c r="C287" s="3">
        <v>300</v>
      </c>
      <c r="D287" s="50" t="s">
        <v>45</v>
      </c>
      <c r="E287" s="50" t="s">
        <v>134</v>
      </c>
      <c r="F287" s="51">
        <v>200</v>
      </c>
      <c r="G287" s="38">
        <f>G288</f>
        <v>0</v>
      </c>
      <c r="H287" s="38">
        <f>H288</f>
        <v>0</v>
      </c>
      <c r="I287" s="38"/>
    </row>
    <row r="288" spans="1:9" ht="22.5" hidden="1" outlineLevel="1" x14ac:dyDescent="0.2">
      <c r="A288" s="20">
        <f t="shared" si="90"/>
        <v>169</v>
      </c>
      <c r="B288" s="78" t="s">
        <v>11</v>
      </c>
      <c r="C288" s="3">
        <v>300</v>
      </c>
      <c r="D288" s="50" t="s">
        <v>45</v>
      </c>
      <c r="E288" s="50" t="s">
        <v>134</v>
      </c>
      <c r="F288" s="51">
        <v>240</v>
      </c>
      <c r="G288" s="38"/>
      <c r="H288" s="38"/>
      <c r="I288" s="38"/>
    </row>
    <row r="289" spans="1:9" ht="31.5" collapsed="1" x14ac:dyDescent="0.2">
      <c r="A289" s="20">
        <f>A284+1</f>
        <v>166</v>
      </c>
      <c r="B289" s="84" t="s">
        <v>339</v>
      </c>
      <c r="C289" s="3">
        <v>300</v>
      </c>
      <c r="D289" s="50" t="s">
        <v>45</v>
      </c>
      <c r="E289" s="58" t="s">
        <v>344</v>
      </c>
      <c r="F289" s="51"/>
      <c r="G289" s="34">
        <f>G290</f>
        <v>500</v>
      </c>
      <c r="H289" s="34">
        <f t="shared" ref="H289:I289" si="152">H290</f>
        <v>0</v>
      </c>
      <c r="I289" s="34">
        <f t="shared" si="152"/>
        <v>0</v>
      </c>
    </row>
    <row r="290" spans="1:9" x14ac:dyDescent="0.2">
      <c r="A290" s="20">
        <f t="shared" ref="A290:A294" si="153">A285+1</f>
        <v>167</v>
      </c>
      <c r="B290" s="78" t="s">
        <v>340</v>
      </c>
      <c r="C290" s="3">
        <v>300</v>
      </c>
      <c r="D290" s="50" t="s">
        <v>45</v>
      </c>
      <c r="E290" s="58" t="s">
        <v>343</v>
      </c>
      <c r="F290" s="51"/>
      <c r="G290" s="34">
        <f>G291</f>
        <v>500</v>
      </c>
      <c r="H290" s="34">
        <f t="shared" ref="H290:I290" si="154">H291</f>
        <v>0</v>
      </c>
      <c r="I290" s="34">
        <f t="shared" si="154"/>
        <v>0</v>
      </c>
    </row>
    <row r="291" spans="1:9" ht="34.5" customHeight="1" x14ac:dyDescent="0.2">
      <c r="A291" s="20">
        <f t="shared" si="153"/>
        <v>168</v>
      </c>
      <c r="B291" s="78" t="s">
        <v>341</v>
      </c>
      <c r="C291" s="3">
        <v>300</v>
      </c>
      <c r="D291" s="50" t="s">
        <v>45</v>
      </c>
      <c r="E291" s="50" t="s">
        <v>342</v>
      </c>
      <c r="F291" s="51"/>
      <c r="G291" s="38">
        <f>G292</f>
        <v>500</v>
      </c>
      <c r="H291" s="38">
        <f t="shared" ref="H291:I291" si="155">H292</f>
        <v>0</v>
      </c>
      <c r="I291" s="38">
        <f t="shared" si="155"/>
        <v>0</v>
      </c>
    </row>
    <row r="292" spans="1:9" ht="15.75" customHeight="1" x14ac:dyDescent="0.2">
      <c r="A292" s="20">
        <f t="shared" si="153"/>
        <v>169</v>
      </c>
      <c r="B292" s="78" t="s">
        <v>158</v>
      </c>
      <c r="C292" s="3">
        <v>300</v>
      </c>
      <c r="D292" s="50" t="s">
        <v>45</v>
      </c>
      <c r="E292" s="50" t="s">
        <v>342</v>
      </c>
      <c r="F292" s="51">
        <v>200</v>
      </c>
      <c r="G292" s="38">
        <f>G293</f>
        <v>500</v>
      </c>
      <c r="H292" s="38">
        <f t="shared" ref="H292:I292" si="156">H293</f>
        <v>0</v>
      </c>
      <c r="I292" s="38">
        <f t="shared" si="156"/>
        <v>0</v>
      </c>
    </row>
    <row r="293" spans="1:9" ht="24" customHeight="1" x14ac:dyDescent="0.2">
      <c r="A293" s="20">
        <f t="shared" si="153"/>
        <v>170</v>
      </c>
      <c r="B293" s="78" t="s">
        <v>11</v>
      </c>
      <c r="C293" s="3">
        <v>300</v>
      </c>
      <c r="D293" s="50" t="s">
        <v>45</v>
      </c>
      <c r="E293" s="50" t="s">
        <v>342</v>
      </c>
      <c r="F293" s="51">
        <v>240</v>
      </c>
      <c r="G293" s="38">
        <v>500</v>
      </c>
      <c r="H293" s="38">
        <v>0</v>
      </c>
      <c r="I293" s="38">
        <v>0</v>
      </c>
    </row>
    <row r="294" spans="1:9" x14ac:dyDescent="0.2">
      <c r="A294" s="20">
        <f>A293+1</f>
        <v>171</v>
      </c>
      <c r="B294" s="77" t="s">
        <v>18</v>
      </c>
      <c r="C294" s="8">
        <v>300</v>
      </c>
      <c r="D294" s="45" t="s">
        <v>45</v>
      </c>
      <c r="E294" s="45" t="s">
        <v>69</v>
      </c>
      <c r="F294" s="41"/>
      <c r="G294" s="46">
        <f>G295</f>
        <v>5200</v>
      </c>
      <c r="H294" s="37"/>
      <c r="I294" s="37"/>
    </row>
    <row r="295" spans="1:9" x14ac:dyDescent="0.2">
      <c r="A295" s="20">
        <f>A294+1</f>
        <v>172</v>
      </c>
      <c r="B295" s="82" t="s">
        <v>70</v>
      </c>
      <c r="C295" s="3">
        <v>300</v>
      </c>
      <c r="D295" s="50" t="s">
        <v>45</v>
      </c>
      <c r="E295" s="47" t="s">
        <v>71</v>
      </c>
      <c r="F295" s="51"/>
      <c r="G295" s="38">
        <f>G296</f>
        <v>5200</v>
      </c>
      <c r="H295" s="38"/>
      <c r="I295" s="38"/>
    </row>
    <row r="296" spans="1:9" ht="22.5" x14ac:dyDescent="0.2">
      <c r="A296" s="20">
        <f t="shared" ref="A296:A298" si="157">A295+1</f>
        <v>173</v>
      </c>
      <c r="B296" s="82" t="s">
        <v>176</v>
      </c>
      <c r="C296" s="3">
        <v>300</v>
      </c>
      <c r="D296" s="50" t="s">
        <v>45</v>
      </c>
      <c r="E296" s="50" t="s">
        <v>175</v>
      </c>
      <c r="F296" s="51"/>
      <c r="G296" s="38">
        <f>G297</f>
        <v>5200</v>
      </c>
      <c r="H296" s="38"/>
      <c r="I296" s="38"/>
    </row>
    <row r="297" spans="1:9" ht="16.5" customHeight="1" x14ac:dyDescent="0.2">
      <c r="A297" s="20">
        <f t="shared" si="157"/>
        <v>174</v>
      </c>
      <c r="B297" s="78" t="s">
        <v>158</v>
      </c>
      <c r="C297" s="3">
        <v>300</v>
      </c>
      <c r="D297" s="50" t="s">
        <v>45</v>
      </c>
      <c r="E297" s="50" t="s">
        <v>175</v>
      </c>
      <c r="F297" s="51">
        <v>200</v>
      </c>
      <c r="G297" s="38">
        <f>G298</f>
        <v>5200</v>
      </c>
      <c r="H297" s="38"/>
      <c r="I297" s="38"/>
    </row>
    <row r="298" spans="1:9" ht="22.5" x14ac:dyDescent="0.2">
      <c r="A298" s="20">
        <f t="shared" si="157"/>
        <v>175</v>
      </c>
      <c r="B298" s="78" t="s">
        <v>11</v>
      </c>
      <c r="C298" s="3">
        <v>300</v>
      </c>
      <c r="D298" s="50" t="s">
        <v>45</v>
      </c>
      <c r="E298" s="50" t="s">
        <v>175</v>
      </c>
      <c r="F298" s="51">
        <v>240</v>
      </c>
      <c r="G298" s="38">
        <v>5200</v>
      </c>
      <c r="H298" s="38"/>
      <c r="I298" s="38"/>
    </row>
    <row r="299" spans="1:9" x14ac:dyDescent="0.2">
      <c r="A299" s="20">
        <f>A298+1</f>
        <v>176</v>
      </c>
      <c r="B299" s="92" t="s">
        <v>63</v>
      </c>
      <c r="C299" s="8">
        <v>300</v>
      </c>
      <c r="D299" s="45" t="s">
        <v>48</v>
      </c>
      <c r="E299" s="52"/>
      <c r="F299" s="41"/>
      <c r="G299" s="46">
        <f>G300+G318</f>
        <v>13474.3</v>
      </c>
      <c r="H299" s="46">
        <f t="shared" ref="H299:I299" si="158">H300+H318</f>
        <v>13474.3</v>
      </c>
      <c r="I299" s="46">
        <f t="shared" si="158"/>
        <v>13474.3</v>
      </c>
    </row>
    <row r="300" spans="1:9" ht="21" x14ac:dyDescent="0.2">
      <c r="A300" s="20">
        <f t="shared" si="90"/>
        <v>177</v>
      </c>
      <c r="B300" s="73" t="s">
        <v>224</v>
      </c>
      <c r="C300" s="3">
        <v>300</v>
      </c>
      <c r="D300" s="58" t="s">
        <v>48</v>
      </c>
      <c r="E300" s="58" t="s">
        <v>94</v>
      </c>
      <c r="F300" s="26"/>
      <c r="G300" s="34">
        <f>G301</f>
        <v>9461.5</v>
      </c>
      <c r="H300" s="34">
        <f t="shared" ref="H300:I300" si="159">H301</f>
        <v>9461.5</v>
      </c>
      <c r="I300" s="34">
        <f t="shared" si="159"/>
        <v>9461.5</v>
      </c>
    </row>
    <row r="301" spans="1:9" ht="22.5" x14ac:dyDescent="0.2">
      <c r="A301" s="20">
        <f t="shared" si="90"/>
        <v>178</v>
      </c>
      <c r="B301" s="72" t="s">
        <v>116</v>
      </c>
      <c r="C301" s="3">
        <v>300</v>
      </c>
      <c r="D301" s="50" t="s">
        <v>48</v>
      </c>
      <c r="E301" s="50" t="s">
        <v>102</v>
      </c>
      <c r="F301" s="51"/>
      <c r="G301" s="38">
        <f>G302+G315+G312</f>
        <v>9461.5</v>
      </c>
      <c r="H301" s="38">
        <f>H302+H315</f>
        <v>9461.5</v>
      </c>
      <c r="I301" s="38">
        <f>I302+I315</f>
        <v>9461.5</v>
      </c>
    </row>
    <row r="302" spans="1:9" ht="33.75" customHeight="1" x14ac:dyDescent="0.2">
      <c r="A302" s="20">
        <f t="shared" si="90"/>
        <v>179</v>
      </c>
      <c r="B302" s="72" t="s">
        <v>234</v>
      </c>
      <c r="C302" s="3">
        <v>300</v>
      </c>
      <c r="D302" s="50" t="s">
        <v>48</v>
      </c>
      <c r="E302" s="50" t="s">
        <v>135</v>
      </c>
      <c r="F302" s="51"/>
      <c r="G302" s="38">
        <f>G303+G305+G309+G307</f>
        <v>9461.5</v>
      </c>
      <c r="H302" s="38">
        <f>H303+H305+H309</f>
        <v>9461.5</v>
      </c>
      <c r="I302" s="38">
        <f>I303+I305+I309</f>
        <v>9461.5</v>
      </c>
    </row>
    <row r="303" spans="1:9" ht="37.5" customHeight="1" x14ac:dyDescent="0.2">
      <c r="A303" s="20">
        <f t="shared" si="90"/>
        <v>180</v>
      </c>
      <c r="B303" s="78" t="s">
        <v>14</v>
      </c>
      <c r="C303" s="3">
        <v>300</v>
      </c>
      <c r="D303" s="50" t="s">
        <v>48</v>
      </c>
      <c r="E303" s="50" t="s">
        <v>135</v>
      </c>
      <c r="F303" s="51">
        <v>100</v>
      </c>
      <c r="G303" s="38">
        <f>G304</f>
        <v>7145.6</v>
      </c>
      <c r="H303" s="38">
        <f>H304</f>
        <v>7145.6</v>
      </c>
      <c r="I303" s="38">
        <f>I304</f>
        <v>7145.6</v>
      </c>
    </row>
    <row r="304" spans="1:9" ht="15" customHeight="1" x14ac:dyDescent="0.2">
      <c r="A304" s="20">
        <f t="shared" si="90"/>
        <v>181</v>
      </c>
      <c r="B304" s="78" t="s">
        <v>23</v>
      </c>
      <c r="C304" s="3">
        <v>300</v>
      </c>
      <c r="D304" s="50" t="s">
        <v>48</v>
      </c>
      <c r="E304" s="50" t="s">
        <v>135</v>
      </c>
      <c r="F304" s="51">
        <v>110</v>
      </c>
      <c r="G304" s="38">
        <v>7145.6</v>
      </c>
      <c r="H304" s="38">
        <v>7145.6</v>
      </c>
      <c r="I304" s="38">
        <v>7145.6</v>
      </c>
    </row>
    <row r="305" spans="1:9" ht="14.25" customHeight="1" x14ac:dyDescent="0.2">
      <c r="A305" s="20">
        <f t="shared" si="90"/>
        <v>182</v>
      </c>
      <c r="B305" s="78" t="s">
        <v>158</v>
      </c>
      <c r="C305" s="3">
        <v>300</v>
      </c>
      <c r="D305" s="50" t="s">
        <v>48</v>
      </c>
      <c r="E305" s="50" t="s">
        <v>135</v>
      </c>
      <c r="F305" s="51">
        <v>200</v>
      </c>
      <c r="G305" s="38">
        <f>G306</f>
        <v>2310.9</v>
      </c>
      <c r="H305" s="38">
        <f t="shared" ref="H305:I305" si="160">H306</f>
        <v>2310.9</v>
      </c>
      <c r="I305" s="38">
        <f t="shared" si="160"/>
        <v>2310.9</v>
      </c>
    </row>
    <row r="306" spans="1:9" ht="21" customHeight="1" x14ac:dyDescent="0.2">
      <c r="A306" s="20">
        <f t="shared" si="90"/>
        <v>183</v>
      </c>
      <c r="B306" s="78" t="s">
        <v>11</v>
      </c>
      <c r="C306" s="3">
        <v>300</v>
      </c>
      <c r="D306" s="50" t="s">
        <v>48</v>
      </c>
      <c r="E306" s="50" t="s">
        <v>135</v>
      </c>
      <c r="F306" s="51">
        <v>240</v>
      </c>
      <c r="G306" s="38">
        <v>2310.9</v>
      </c>
      <c r="H306" s="38">
        <v>2310.9</v>
      </c>
      <c r="I306" s="38">
        <v>2310.9</v>
      </c>
    </row>
    <row r="307" spans="1:9" ht="14.25" hidden="1" customHeight="1" outlineLevel="1" x14ac:dyDescent="0.2">
      <c r="A307" s="20">
        <f t="shared" si="90"/>
        <v>184</v>
      </c>
      <c r="B307" s="94" t="s">
        <v>64</v>
      </c>
      <c r="C307" s="3">
        <v>300</v>
      </c>
      <c r="D307" s="50" t="s">
        <v>48</v>
      </c>
      <c r="E307" s="50" t="s">
        <v>135</v>
      </c>
      <c r="F307" s="51">
        <v>300</v>
      </c>
      <c r="G307" s="38">
        <f>G308</f>
        <v>0</v>
      </c>
      <c r="H307" s="38"/>
      <c r="I307" s="38"/>
    </row>
    <row r="308" spans="1:9" ht="18" hidden="1" customHeight="1" outlineLevel="1" x14ac:dyDescent="0.2">
      <c r="A308" s="20">
        <f>A307+1</f>
        <v>185</v>
      </c>
      <c r="B308" s="72" t="s">
        <v>308</v>
      </c>
      <c r="C308" s="3">
        <v>300</v>
      </c>
      <c r="D308" s="50" t="s">
        <v>48</v>
      </c>
      <c r="E308" s="50" t="s">
        <v>135</v>
      </c>
      <c r="F308" s="51">
        <v>320</v>
      </c>
      <c r="G308" s="38">
        <v>0</v>
      </c>
      <c r="H308" s="38"/>
      <c r="I308" s="38"/>
    </row>
    <row r="309" spans="1:9" ht="15" customHeight="1" collapsed="1" x14ac:dyDescent="0.2">
      <c r="A309" s="20">
        <f>A306+1</f>
        <v>184</v>
      </c>
      <c r="B309" s="79" t="s">
        <v>21</v>
      </c>
      <c r="C309" s="3">
        <v>300</v>
      </c>
      <c r="D309" s="50" t="s">
        <v>48</v>
      </c>
      <c r="E309" s="50" t="s">
        <v>135</v>
      </c>
      <c r="F309" s="51">
        <v>800</v>
      </c>
      <c r="G309" s="38">
        <f>G311+G310</f>
        <v>5</v>
      </c>
      <c r="H309" s="38">
        <f t="shared" ref="H309:I309" si="161">H311</f>
        <v>5</v>
      </c>
      <c r="I309" s="38">
        <f t="shared" si="161"/>
        <v>5</v>
      </c>
    </row>
    <row r="310" spans="1:9" ht="15" hidden="1" customHeight="1" outlineLevel="1" x14ac:dyDescent="0.2">
      <c r="A310" s="20">
        <f t="shared" ref="A310:A316" si="162">A309+1</f>
        <v>185</v>
      </c>
      <c r="B310" s="79" t="s">
        <v>241</v>
      </c>
      <c r="C310" s="3">
        <v>300</v>
      </c>
      <c r="D310" s="50" t="s">
        <v>48</v>
      </c>
      <c r="E310" s="50" t="s">
        <v>135</v>
      </c>
      <c r="F310" s="51">
        <v>830</v>
      </c>
      <c r="G310" s="38">
        <v>0</v>
      </c>
      <c r="H310" s="38"/>
      <c r="I310" s="38"/>
    </row>
    <row r="311" spans="1:9" ht="15" customHeight="1" collapsed="1" x14ac:dyDescent="0.2">
      <c r="A311" s="20">
        <f>A309+1</f>
        <v>185</v>
      </c>
      <c r="B311" s="79" t="s">
        <v>20</v>
      </c>
      <c r="C311" s="3">
        <v>300</v>
      </c>
      <c r="D311" s="50" t="s">
        <v>48</v>
      </c>
      <c r="E311" s="50" t="s">
        <v>135</v>
      </c>
      <c r="F311" s="51">
        <v>850</v>
      </c>
      <c r="G311" s="38">
        <v>5</v>
      </c>
      <c r="H311" s="38">
        <v>5</v>
      </c>
      <c r="I311" s="38">
        <v>5</v>
      </c>
    </row>
    <row r="312" spans="1:9" ht="44.25" hidden="1" customHeight="1" outlineLevel="1" x14ac:dyDescent="0.2">
      <c r="A312" s="20">
        <f t="shared" si="162"/>
        <v>186</v>
      </c>
      <c r="B312" s="72" t="s">
        <v>187</v>
      </c>
      <c r="C312" s="3">
        <v>300</v>
      </c>
      <c r="D312" s="58" t="s">
        <v>48</v>
      </c>
      <c r="E312" s="58" t="s">
        <v>186</v>
      </c>
      <c r="F312" s="51"/>
      <c r="G312" s="34">
        <f>G313</f>
        <v>0</v>
      </c>
      <c r="H312" s="38"/>
      <c r="I312" s="38"/>
    </row>
    <row r="313" spans="1:9" ht="33.75" hidden="1" customHeight="1" outlineLevel="1" x14ac:dyDescent="0.2">
      <c r="A313" s="20">
        <f t="shared" si="162"/>
        <v>187</v>
      </c>
      <c r="B313" s="78" t="s">
        <v>14</v>
      </c>
      <c r="C313" s="3">
        <v>300</v>
      </c>
      <c r="D313" s="50" t="s">
        <v>48</v>
      </c>
      <c r="E313" s="50" t="s">
        <v>186</v>
      </c>
      <c r="F313" s="51">
        <v>100</v>
      </c>
      <c r="G313" s="38">
        <f>G314</f>
        <v>0</v>
      </c>
      <c r="H313" s="38"/>
      <c r="I313" s="38"/>
    </row>
    <row r="314" spans="1:9" ht="15" hidden="1" customHeight="1" outlineLevel="1" x14ac:dyDescent="0.2">
      <c r="A314" s="20">
        <f t="shared" si="162"/>
        <v>188</v>
      </c>
      <c r="B314" s="78" t="s">
        <v>23</v>
      </c>
      <c r="C314" s="3">
        <v>300</v>
      </c>
      <c r="D314" s="50" t="s">
        <v>48</v>
      </c>
      <c r="E314" s="50" t="s">
        <v>186</v>
      </c>
      <c r="F314" s="51">
        <v>110</v>
      </c>
      <c r="G314" s="38"/>
      <c r="H314" s="38"/>
      <c r="I314" s="38"/>
    </row>
    <row r="315" spans="1:9" ht="39.75" hidden="1" customHeight="1" outlineLevel="1" x14ac:dyDescent="0.2">
      <c r="A315" s="20">
        <f t="shared" si="162"/>
        <v>189</v>
      </c>
      <c r="B315" s="78" t="s">
        <v>163</v>
      </c>
      <c r="C315" s="3">
        <v>300</v>
      </c>
      <c r="D315" s="58" t="s">
        <v>48</v>
      </c>
      <c r="E315" s="58" t="s">
        <v>162</v>
      </c>
      <c r="F315" s="26"/>
      <c r="G315" s="34">
        <f t="shared" ref="G315:I316" si="163">G316</f>
        <v>0</v>
      </c>
      <c r="H315" s="34">
        <f t="shared" si="163"/>
        <v>0</v>
      </c>
      <c r="I315" s="34">
        <f t="shared" si="163"/>
        <v>0</v>
      </c>
    </row>
    <row r="316" spans="1:9" ht="35.25" hidden="1" customHeight="1" outlineLevel="1" x14ac:dyDescent="0.2">
      <c r="A316" s="20">
        <f t="shared" si="162"/>
        <v>190</v>
      </c>
      <c r="B316" s="78" t="s">
        <v>14</v>
      </c>
      <c r="C316" s="3">
        <v>300</v>
      </c>
      <c r="D316" s="50" t="s">
        <v>48</v>
      </c>
      <c r="E316" s="50" t="s">
        <v>117</v>
      </c>
      <c r="F316" s="51">
        <v>100</v>
      </c>
      <c r="G316" s="38">
        <f t="shared" si="163"/>
        <v>0</v>
      </c>
      <c r="H316" s="38">
        <f t="shared" si="163"/>
        <v>0</v>
      </c>
      <c r="I316" s="38">
        <f t="shared" si="163"/>
        <v>0</v>
      </c>
    </row>
    <row r="317" spans="1:9" ht="16.5" hidden="1" customHeight="1" outlineLevel="1" x14ac:dyDescent="0.2">
      <c r="A317" s="20">
        <f t="shared" si="90"/>
        <v>191</v>
      </c>
      <c r="B317" s="78" t="s">
        <v>23</v>
      </c>
      <c r="C317" s="3">
        <v>300</v>
      </c>
      <c r="D317" s="50" t="s">
        <v>48</v>
      </c>
      <c r="E317" s="50" t="s">
        <v>117</v>
      </c>
      <c r="F317" s="51">
        <v>110</v>
      </c>
      <c r="G317" s="38"/>
      <c r="H317" s="38"/>
      <c r="I317" s="38"/>
    </row>
    <row r="318" spans="1:9" ht="18" customHeight="1" collapsed="1" x14ac:dyDescent="0.2">
      <c r="A318" s="20">
        <f>A311+1</f>
        <v>186</v>
      </c>
      <c r="B318" s="77" t="s">
        <v>18</v>
      </c>
      <c r="C318" s="8">
        <v>300</v>
      </c>
      <c r="D318" s="52" t="s">
        <v>48</v>
      </c>
      <c r="E318" s="45" t="s">
        <v>69</v>
      </c>
      <c r="F318" s="53"/>
      <c r="G318" s="46">
        <f>G319</f>
        <v>4012.7999999999997</v>
      </c>
      <c r="H318" s="46">
        <f t="shared" ref="H318:I318" si="164">H319</f>
        <v>4012.7999999999997</v>
      </c>
      <c r="I318" s="46">
        <f t="shared" si="164"/>
        <v>4012.7999999999997</v>
      </c>
    </row>
    <row r="319" spans="1:9" ht="12.75" customHeight="1" x14ac:dyDescent="0.2">
      <c r="A319" s="20">
        <f>A318+1</f>
        <v>187</v>
      </c>
      <c r="B319" s="84" t="s">
        <v>70</v>
      </c>
      <c r="C319" s="3">
        <v>300</v>
      </c>
      <c r="D319" s="50" t="s">
        <v>48</v>
      </c>
      <c r="E319" s="58" t="s">
        <v>71</v>
      </c>
      <c r="F319" s="26"/>
      <c r="G319" s="38">
        <f>G323+G320</f>
        <v>4012.7999999999997</v>
      </c>
      <c r="H319" s="38">
        <f t="shared" ref="H319:I319" si="165">H323+H320</f>
        <v>4012.7999999999997</v>
      </c>
      <c r="I319" s="38">
        <f t="shared" si="165"/>
        <v>4012.7999999999997</v>
      </c>
    </row>
    <row r="320" spans="1:9" ht="21" customHeight="1" outlineLevel="1" x14ac:dyDescent="0.2">
      <c r="A320" s="20">
        <f>A319+1</f>
        <v>188</v>
      </c>
      <c r="B320" s="82" t="s">
        <v>311</v>
      </c>
      <c r="C320" s="3">
        <v>300</v>
      </c>
      <c r="D320" s="50" t="s">
        <v>48</v>
      </c>
      <c r="E320" s="58" t="s">
        <v>310</v>
      </c>
      <c r="F320" s="26"/>
      <c r="G320" s="38">
        <f>G321</f>
        <v>50.1</v>
      </c>
      <c r="H320" s="38">
        <f t="shared" ref="H320:I320" si="166">H321</f>
        <v>50.1</v>
      </c>
      <c r="I320" s="38">
        <f t="shared" si="166"/>
        <v>50.1</v>
      </c>
    </row>
    <row r="321" spans="1:9" ht="12.75" customHeight="1" outlineLevel="1" x14ac:dyDescent="0.2">
      <c r="A321" s="20">
        <f t="shared" ref="A321:A322" si="167">A320+1</f>
        <v>189</v>
      </c>
      <c r="B321" s="78" t="s">
        <v>9</v>
      </c>
      <c r="C321" s="3">
        <v>300</v>
      </c>
      <c r="D321" s="50" t="s">
        <v>48</v>
      </c>
      <c r="E321" s="50" t="s">
        <v>310</v>
      </c>
      <c r="F321" s="26"/>
      <c r="G321" s="38">
        <f>G322</f>
        <v>50.1</v>
      </c>
      <c r="H321" s="38">
        <f t="shared" ref="H321:I321" si="168">H322</f>
        <v>50.1</v>
      </c>
      <c r="I321" s="38">
        <f t="shared" si="168"/>
        <v>50.1</v>
      </c>
    </row>
    <row r="322" spans="1:9" ht="22.5" customHeight="1" outlineLevel="1" x14ac:dyDescent="0.2">
      <c r="A322" s="20">
        <f t="shared" si="167"/>
        <v>190</v>
      </c>
      <c r="B322" s="78" t="s">
        <v>11</v>
      </c>
      <c r="C322" s="3">
        <v>300</v>
      </c>
      <c r="D322" s="50" t="s">
        <v>48</v>
      </c>
      <c r="E322" s="50" t="s">
        <v>310</v>
      </c>
      <c r="F322" s="26"/>
      <c r="G322" s="38">
        <v>50.1</v>
      </c>
      <c r="H322" s="38">
        <v>50.1</v>
      </c>
      <c r="I322" s="38">
        <v>50.1</v>
      </c>
    </row>
    <row r="323" spans="1:9" ht="24.75" customHeight="1" x14ac:dyDescent="0.2">
      <c r="A323" s="20">
        <f>A322+1</f>
        <v>191</v>
      </c>
      <c r="B323" s="82" t="s">
        <v>141</v>
      </c>
      <c r="C323" s="3">
        <v>300</v>
      </c>
      <c r="D323" s="50" t="s">
        <v>48</v>
      </c>
      <c r="E323" s="58" t="s">
        <v>140</v>
      </c>
      <c r="F323" s="26"/>
      <c r="G323" s="38">
        <f>G324</f>
        <v>3962.7</v>
      </c>
      <c r="H323" s="38">
        <f t="shared" ref="H323:I323" si="169">H324</f>
        <v>3962.7</v>
      </c>
      <c r="I323" s="38">
        <f t="shared" si="169"/>
        <v>3962.7</v>
      </c>
    </row>
    <row r="324" spans="1:9" ht="18" customHeight="1" x14ac:dyDescent="0.2">
      <c r="A324" s="20">
        <f t="shared" ref="A324:A327" si="170">A323+1</f>
        <v>192</v>
      </c>
      <c r="B324" s="78" t="s">
        <v>9</v>
      </c>
      <c r="C324" s="3">
        <v>300</v>
      </c>
      <c r="D324" s="50" t="s">
        <v>48</v>
      </c>
      <c r="E324" s="50" t="s">
        <v>140</v>
      </c>
      <c r="F324" s="51">
        <v>200</v>
      </c>
      <c r="G324" s="38">
        <f>G325</f>
        <v>3962.7</v>
      </c>
      <c r="H324" s="38">
        <f t="shared" ref="H324:I324" si="171">H325</f>
        <v>3962.7</v>
      </c>
      <c r="I324" s="38">
        <f t="shared" si="171"/>
        <v>3962.7</v>
      </c>
    </row>
    <row r="325" spans="1:9" ht="18" customHeight="1" x14ac:dyDescent="0.2">
      <c r="A325" s="20">
        <f t="shared" si="170"/>
        <v>193</v>
      </c>
      <c r="B325" s="78" t="s">
        <v>11</v>
      </c>
      <c r="C325" s="3">
        <v>300</v>
      </c>
      <c r="D325" s="50" t="s">
        <v>48</v>
      </c>
      <c r="E325" s="50" t="s">
        <v>140</v>
      </c>
      <c r="F325" s="51">
        <v>240</v>
      </c>
      <c r="G325" s="110">
        <v>3962.7</v>
      </c>
      <c r="H325" s="38">
        <v>3962.7</v>
      </c>
      <c r="I325" s="38">
        <v>3962.7</v>
      </c>
    </row>
    <row r="326" spans="1:9" x14ac:dyDescent="0.2">
      <c r="A326" s="20">
        <f t="shared" si="170"/>
        <v>194</v>
      </c>
      <c r="B326" s="89" t="s">
        <v>49</v>
      </c>
      <c r="C326" s="2">
        <v>300</v>
      </c>
      <c r="D326" s="65" t="s">
        <v>50</v>
      </c>
      <c r="E326" s="65"/>
      <c r="F326" s="66"/>
      <c r="G326" s="31">
        <f>G327</f>
        <v>7196.2</v>
      </c>
      <c r="H326" s="31">
        <f t="shared" ref="H326:I326" si="172">H327</f>
        <v>7196.2</v>
      </c>
      <c r="I326" s="31">
        <f t="shared" si="172"/>
        <v>7196.2</v>
      </c>
    </row>
    <row r="327" spans="1:9" x14ac:dyDescent="0.2">
      <c r="A327" s="20">
        <f t="shared" si="170"/>
        <v>195</v>
      </c>
      <c r="B327" s="72" t="s">
        <v>157</v>
      </c>
      <c r="C327" s="3">
        <v>300</v>
      </c>
      <c r="D327" s="58" t="s">
        <v>51</v>
      </c>
      <c r="E327" s="50"/>
      <c r="F327" s="51"/>
      <c r="G327" s="34">
        <f>G328+G357+G364</f>
        <v>7196.2</v>
      </c>
      <c r="H327" s="34">
        <f>H328+H357+H364</f>
        <v>7196.2</v>
      </c>
      <c r="I327" s="34">
        <f>I328+I357+I364</f>
        <v>7196.2</v>
      </c>
    </row>
    <row r="328" spans="1:9" ht="18" customHeight="1" x14ac:dyDescent="0.2">
      <c r="A328" s="20">
        <f t="shared" si="90"/>
        <v>196</v>
      </c>
      <c r="B328" s="72" t="s">
        <v>232</v>
      </c>
      <c r="C328" s="3">
        <v>300</v>
      </c>
      <c r="D328" s="50" t="s">
        <v>51</v>
      </c>
      <c r="E328" s="58" t="s">
        <v>103</v>
      </c>
      <c r="F328" s="51"/>
      <c r="G328" s="34">
        <f>G329</f>
        <v>7196.2</v>
      </c>
      <c r="H328" s="34">
        <f t="shared" ref="H328:I328" si="173">H329</f>
        <v>7196.2</v>
      </c>
      <c r="I328" s="34">
        <f t="shared" si="173"/>
        <v>7196.2</v>
      </c>
    </row>
    <row r="329" spans="1:9" ht="22.5" x14ac:dyDescent="0.2">
      <c r="A329" s="20">
        <f t="shared" si="90"/>
        <v>197</v>
      </c>
      <c r="B329" s="72" t="s">
        <v>52</v>
      </c>
      <c r="C329" s="3">
        <v>300</v>
      </c>
      <c r="D329" s="50" t="s">
        <v>51</v>
      </c>
      <c r="E329" s="58" t="s">
        <v>104</v>
      </c>
      <c r="F329" s="51"/>
      <c r="G329" s="38">
        <f>G330+G340+G343+G348</f>
        <v>7196.2</v>
      </c>
      <c r="H329" s="38">
        <f t="shared" ref="H329:I329" si="174">H330+H340+H343+H348</f>
        <v>7196.2</v>
      </c>
      <c r="I329" s="38">
        <f t="shared" si="174"/>
        <v>7196.2</v>
      </c>
    </row>
    <row r="330" spans="1:9" ht="33.75" x14ac:dyDescent="0.2">
      <c r="A330" s="20">
        <f t="shared" si="90"/>
        <v>198</v>
      </c>
      <c r="B330" s="72" t="s">
        <v>233</v>
      </c>
      <c r="C330" s="3">
        <v>300</v>
      </c>
      <c r="D330" s="50" t="s">
        <v>51</v>
      </c>
      <c r="E330" s="50" t="s">
        <v>136</v>
      </c>
      <c r="F330" s="51"/>
      <c r="G330" s="38">
        <f>G331+G333+G337</f>
        <v>7094.7</v>
      </c>
      <c r="H330" s="38">
        <f t="shared" ref="H330:I330" si="175">H331+H333+H337</f>
        <v>7094.7</v>
      </c>
      <c r="I330" s="38">
        <f t="shared" si="175"/>
        <v>7094.7</v>
      </c>
    </row>
    <row r="331" spans="1:9" ht="36.75" customHeight="1" x14ac:dyDescent="0.2">
      <c r="A331" s="20">
        <f t="shared" si="90"/>
        <v>199</v>
      </c>
      <c r="B331" s="78" t="s">
        <v>14</v>
      </c>
      <c r="C331" s="3">
        <v>300</v>
      </c>
      <c r="D331" s="50" t="s">
        <v>51</v>
      </c>
      <c r="E331" s="50" t="s">
        <v>136</v>
      </c>
      <c r="F331" s="51">
        <v>100</v>
      </c>
      <c r="G331" s="38">
        <f>G332</f>
        <v>5844.9</v>
      </c>
      <c r="H331" s="38">
        <f t="shared" ref="H331:I331" si="176">H332</f>
        <v>5844.9</v>
      </c>
      <c r="I331" s="38">
        <f t="shared" si="176"/>
        <v>5844.9</v>
      </c>
    </row>
    <row r="332" spans="1:9" x14ac:dyDescent="0.2">
      <c r="A332" s="20">
        <f t="shared" si="90"/>
        <v>200</v>
      </c>
      <c r="B332" s="78" t="s">
        <v>23</v>
      </c>
      <c r="C332" s="3">
        <v>300</v>
      </c>
      <c r="D332" s="50" t="s">
        <v>51</v>
      </c>
      <c r="E332" s="50" t="s">
        <v>136</v>
      </c>
      <c r="F332" s="51">
        <v>110</v>
      </c>
      <c r="G332" s="110">
        <v>5844.9</v>
      </c>
      <c r="H332" s="38">
        <v>5844.9</v>
      </c>
      <c r="I332" s="38">
        <v>5844.9</v>
      </c>
    </row>
    <row r="333" spans="1:9" ht="15.75" customHeight="1" x14ac:dyDescent="0.2">
      <c r="A333" s="20">
        <f t="shared" si="90"/>
        <v>201</v>
      </c>
      <c r="B333" s="78" t="s">
        <v>158</v>
      </c>
      <c r="C333" s="3">
        <v>300</v>
      </c>
      <c r="D333" s="50" t="s">
        <v>51</v>
      </c>
      <c r="E333" s="50" t="s">
        <v>136</v>
      </c>
      <c r="F333" s="51">
        <v>200</v>
      </c>
      <c r="G333" s="38">
        <f>G334</f>
        <v>1248.8</v>
      </c>
      <c r="H333" s="38">
        <f t="shared" ref="H333:I333" si="177">H334</f>
        <v>1248.8</v>
      </c>
      <c r="I333" s="38">
        <f t="shared" si="177"/>
        <v>1248.8</v>
      </c>
    </row>
    <row r="334" spans="1:9" ht="22.5" x14ac:dyDescent="0.2">
      <c r="A334" s="20">
        <f t="shared" ref="A334:A386" si="178">A333+1</f>
        <v>202</v>
      </c>
      <c r="B334" s="78" t="s">
        <v>11</v>
      </c>
      <c r="C334" s="3">
        <v>300</v>
      </c>
      <c r="D334" s="50" t="s">
        <v>51</v>
      </c>
      <c r="E334" s="50" t="s">
        <v>136</v>
      </c>
      <c r="F334" s="51">
        <v>240</v>
      </c>
      <c r="G334" s="110">
        <v>1248.8</v>
      </c>
      <c r="H334" s="38">
        <v>1248.8</v>
      </c>
      <c r="I334" s="38">
        <v>1248.8</v>
      </c>
    </row>
    <row r="335" spans="1:9" hidden="1" outlineLevel="1" x14ac:dyDescent="0.2">
      <c r="A335" s="20">
        <f t="shared" si="178"/>
        <v>203</v>
      </c>
      <c r="B335" s="78" t="s">
        <v>9</v>
      </c>
      <c r="C335" s="3">
        <v>300</v>
      </c>
      <c r="D335" s="50" t="s">
        <v>51</v>
      </c>
      <c r="E335" s="50" t="s">
        <v>148</v>
      </c>
      <c r="F335" s="51">
        <v>200</v>
      </c>
      <c r="G335" s="34">
        <f>G336</f>
        <v>0</v>
      </c>
      <c r="H335" s="38"/>
      <c r="I335" s="38"/>
    </row>
    <row r="336" spans="1:9" ht="22.5" hidden="1" outlineLevel="1" x14ac:dyDescent="0.2">
      <c r="A336" s="20">
        <f t="shared" si="178"/>
        <v>204</v>
      </c>
      <c r="B336" s="78" t="s">
        <v>11</v>
      </c>
      <c r="C336" s="3">
        <v>300</v>
      </c>
      <c r="D336" s="50" t="s">
        <v>51</v>
      </c>
      <c r="E336" s="50" t="s">
        <v>148</v>
      </c>
      <c r="F336" s="51">
        <v>240</v>
      </c>
      <c r="G336" s="38"/>
      <c r="H336" s="38"/>
      <c r="I336" s="38"/>
    </row>
    <row r="337" spans="1:9" collapsed="1" x14ac:dyDescent="0.2">
      <c r="A337" s="20">
        <f>A334+1</f>
        <v>203</v>
      </c>
      <c r="B337" s="79" t="s">
        <v>21</v>
      </c>
      <c r="C337" s="3">
        <v>300</v>
      </c>
      <c r="D337" s="50" t="s">
        <v>51</v>
      </c>
      <c r="E337" s="50" t="s">
        <v>136</v>
      </c>
      <c r="F337" s="51">
        <v>800</v>
      </c>
      <c r="G337" s="38">
        <f>G339+G338</f>
        <v>1</v>
      </c>
      <c r="H337" s="38">
        <f>H339</f>
        <v>1</v>
      </c>
      <c r="I337" s="38">
        <f>I339</f>
        <v>1</v>
      </c>
    </row>
    <row r="338" spans="1:9" hidden="1" outlineLevel="2" x14ac:dyDescent="0.2">
      <c r="A338" s="20">
        <f>A337+1</f>
        <v>204</v>
      </c>
      <c r="B338" s="79" t="s">
        <v>241</v>
      </c>
      <c r="C338" s="3">
        <v>300</v>
      </c>
      <c r="D338" s="50" t="s">
        <v>51</v>
      </c>
      <c r="E338" s="50" t="s">
        <v>136</v>
      </c>
      <c r="F338" s="51">
        <v>830</v>
      </c>
      <c r="G338" s="38">
        <v>0</v>
      </c>
      <c r="H338" s="38"/>
      <c r="I338" s="38"/>
    </row>
    <row r="339" spans="1:9" collapsed="1" x14ac:dyDescent="0.2">
      <c r="A339" s="20">
        <f>A337+1</f>
        <v>204</v>
      </c>
      <c r="B339" s="79" t="s">
        <v>20</v>
      </c>
      <c r="C339" s="3">
        <v>300</v>
      </c>
      <c r="D339" s="50" t="s">
        <v>51</v>
      </c>
      <c r="E339" s="50" t="s">
        <v>136</v>
      </c>
      <c r="F339" s="51">
        <v>850</v>
      </c>
      <c r="G339" s="38">
        <v>1</v>
      </c>
      <c r="H339" s="38">
        <v>1</v>
      </c>
      <c r="I339" s="38">
        <v>1</v>
      </c>
    </row>
    <row r="340" spans="1:9" ht="33.75" x14ac:dyDescent="0.2">
      <c r="A340" s="20">
        <f>A339+1</f>
        <v>205</v>
      </c>
      <c r="B340" s="72" t="s">
        <v>171</v>
      </c>
      <c r="C340" s="3">
        <v>300</v>
      </c>
      <c r="D340" s="50" t="s">
        <v>51</v>
      </c>
      <c r="E340" s="58" t="s">
        <v>105</v>
      </c>
      <c r="F340" s="51"/>
      <c r="G340" s="34">
        <f>G341</f>
        <v>71.5</v>
      </c>
      <c r="H340" s="34">
        <f>H341</f>
        <v>71.5</v>
      </c>
      <c r="I340" s="34">
        <f>I341</f>
        <v>71.5</v>
      </c>
    </row>
    <row r="341" spans="1:9" x14ac:dyDescent="0.2">
      <c r="A341" s="20">
        <f>A340+1</f>
        <v>206</v>
      </c>
      <c r="B341" s="78" t="s">
        <v>9</v>
      </c>
      <c r="C341" s="3">
        <v>300</v>
      </c>
      <c r="D341" s="50" t="s">
        <v>51</v>
      </c>
      <c r="E341" s="50" t="s">
        <v>105</v>
      </c>
      <c r="F341" s="51">
        <v>200</v>
      </c>
      <c r="G341" s="38">
        <f t="shared" ref="G341:I341" si="179">G342</f>
        <v>71.5</v>
      </c>
      <c r="H341" s="38">
        <f t="shared" si="179"/>
        <v>71.5</v>
      </c>
      <c r="I341" s="38">
        <f t="shared" si="179"/>
        <v>71.5</v>
      </c>
    </row>
    <row r="342" spans="1:9" ht="22.5" x14ac:dyDescent="0.2">
      <c r="A342" s="20">
        <f t="shared" si="178"/>
        <v>207</v>
      </c>
      <c r="B342" s="78" t="s">
        <v>11</v>
      </c>
      <c r="C342" s="3">
        <v>300</v>
      </c>
      <c r="D342" s="50" t="s">
        <v>51</v>
      </c>
      <c r="E342" s="50" t="s">
        <v>105</v>
      </c>
      <c r="F342" s="51">
        <v>240</v>
      </c>
      <c r="G342" s="38">
        <v>71.5</v>
      </c>
      <c r="H342" s="38">
        <v>71.5</v>
      </c>
      <c r="I342" s="38">
        <v>71.5</v>
      </c>
    </row>
    <row r="343" spans="1:9" ht="22.5" x14ac:dyDescent="0.2">
      <c r="A343" s="20">
        <f t="shared" ref="A343:A351" si="180">A342+1</f>
        <v>208</v>
      </c>
      <c r="B343" s="78" t="s">
        <v>184</v>
      </c>
      <c r="C343" s="3">
        <v>300</v>
      </c>
      <c r="D343" s="50" t="s">
        <v>51</v>
      </c>
      <c r="E343" s="58" t="s">
        <v>185</v>
      </c>
      <c r="F343" s="51"/>
      <c r="G343" s="34">
        <f>G346</f>
        <v>30</v>
      </c>
      <c r="H343" s="34">
        <f t="shared" ref="H343:I343" si="181">H346</f>
        <v>30</v>
      </c>
      <c r="I343" s="34">
        <f t="shared" si="181"/>
        <v>30</v>
      </c>
    </row>
    <row r="344" spans="1:9" ht="33.75" hidden="1" outlineLevel="1" x14ac:dyDescent="0.2">
      <c r="A344" s="20">
        <f>A343+1</f>
        <v>209</v>
      </c>
      <c r="B344" s="78" t="s">
        <v>14</v>
      </c>
      <c r="C344" s="3">
        <v>300</v>
      </c>
      <c r="D344" s="50" t="s">
        <v>51</v>
      </c>
      <c r="E344" s="50" t="s">
        <v>185</v>
      </c>
      <c r="F344" s="51">
        <v>100</v>
      </c>
      <c r="G344" s="38">
        <f>G345</f>
        <v>0</v>
      </c>
      <c r="H344" s="38"/>
      <c r="I344" s="38"/>
    </row>
    <row r="345" spans="1:9" ht="11.25" hidden="1" customHeight="1" outlineLevel="1" x14ac:dyDescent="0.2">
      <c r="A345" s="20">
        <f>A344+1</f>
        <v>210</v>
      </c>
      <c r="B345" s="78" t="s">
        <v>23</v>
      </c>
      <c r="C345" s="3">
        <v>300</v>
      </c>
      <c r="D345" s="50" t="s">
        <v>51</v>
      </c>
      <c r="E345" s="50" t="s">
        <v>185</v>
      </c>
      <c r="F345" s="51">
        <v>110</v>
      </c>
      <c r="G345" s="38">
        <v>0</v>
      </c>
      <c r="H345" s="38"/>
      <c r="I345" s="38"/>
    </row>
    <row r="346" spans="1:9" collapsed="1" x14ac:dyDescent="0.2">
      <c r="A346" s="20">
        <f>A343+1</f>
        <v>209</v>
      </c>
      <c r="B346" s="78" t="s">
        <v>9</v>
      </c>
      <c r="C346" s="3">
        <v>300</v>
      </c>
      <c r="D346" s="50" t="s">
        <v>51</v>
      </c>
      <c r="E346" s="50" t="s">
        <v>185</v>
      </c>
      <c r="F346" s="51">
        <v>200</v>
      </c>
      <c r="G346" s="38">
        <f>G347</f>
        <v>30</v>
      </c>
      <c r="H346" s="38">
        <f t="shared" ref="H346:I346" si="182">H347</f>
        <v>30</v>
      </c>
      <c r="I346" s="38">
        <f t="shared" si="182"/>
        <v>30</v>
      </c>
    </row>
    <row r="347" spans="1:9" ht="22.5" x14ac:dyDescent="0.2">
      <c r="A347" s="20">
        <f t="shared" si="180"/>
        <v>210</v>
      </c>
      <c r="B347" s="78" t="s">
        <v>11</v>
      </c>
      <c r="C347" s="3">
        <v>300</v>
      </c>
      <c r="D347" s="50" t="s">
        <v>51</v>
      </c>
      <c r="E347" s="50" t="s">
        <v>185</v>
      </c>
      <c r="F347" s="51">
        <v>240</v>
      </c>
      <c r="G347" s="38">
        <v>30</v>
      </c>
      <c r="H347" s="38">
        <v>30</v>
      </c>
      <c r="I347" s="38">
        <v>30</v>
      </c>
    </row>
    <row r="348" spans="1:9" ht="35.25" hidden="1" customHeight="1" outlineLevel="1" x14ac:dyDescent="0.2">
      <c r="A348" s="20">
        <f t="shared" si="180"/>
        <v>211</v>
      </c>
      <c r="B348" s="78" t="s">
        <v>312</v>
      </c>
      <c r="C348" s="3">
        <v>300</v>
      </c>
      <c r="D348" s="58" t="s">
        <v>51</v>
      </c>
      <c r="E348" s="126" t="s">
        <v>313</v>
      </c>
      <c r="F348" s="51"/>
      <c r="G348" s="34">
        <f>G349</f>
        <v>0</v>
      </c>
      <c r="H348" s="38"/>
      <c r="I348" s="38"/>
    </row>
    <row r="349" spans="1:9" hidden="1" outlineLevel="1" x14ac:dyDescent="0.2">
      <c r="A349" s="20">
        <f t="shared" si="180"/>
        <v>212</v>
      </c>
      <c r="B349" s="78" t="s">
        <v>9</v>
      </c>
      <c r="C349" s="3">
        <v>300</v>
      </c>
      <c r="D349" s="50" t="s">
        <v>51</v>
      </c>
      <c r="E349" s="125" t="s">
        <v>313</v>
      </c>
      <c r="F349" s="51">
        <v>200</v>
      </c>
      <c r="G349" s="38">
        <f>G350</f>
        <v>0</v>
      </c>
      <c r="H349" s="38"/>
      <c r="I349" s="38"/>
    </row>
    <row r="350" spans="1:9" ht="22.5" hidden="1" outlineLevel="1" x14ac:dyDescent="0.2">
      <c r="A350" s="20">
        <f t="shared" si="180"/>
        <v>213</v>
      </c>
      <c r="B350" s="78" t="s">
        <v>11</v>
      </c>
      <c r="C350" s="3">
        <v>300</v>
      </c>
      <c r="D350" s="50" t="s">
        <v>51</v>
      </c>
      <c r="E350" s="125" t="s">
        <v>313</v>
      </c>
      <c r="F350" s="51">
        <v>240</v>
      </c>
      <c r="G350" s="38">
        <v>0</v>
      </c>
      <c r="H350" s="38"/>
      <c r="I350" s="38"/>
    </row>
    <row r="351" spans="1:9" ht="45" hidden="1" outlineLevel="1" x14ac:dyDescent="0.2">
      <c r="A351" s="20">
        <f t="shared" si="180"/>
        <v>214</v>
      </c>
      <c r="B351" s="78" t="s">
        <v>164</v>
      </c>
      <c r="C351" s="3">
        <v>300</v>
      </c>
      <c r="D351" s="58" t="s">
        <v>51</v>
      </c>
      <c r="E351" s="58" t="s">
        <v>118</v>
      </c>
      <c r="F351" s="26"/>
      <c r="G351" s="34">
        <f>G352</f>
        <v>0</v>
      </c>
      <c r="H351" s="34">
        <f>H352</f>
        <v>0</v>
      </c>
      <c r="I351" s="34">
        <f>I352</f>
        <v>0</v>
      </c>
    </row>
    <row r="352" spans="1:9" ht="33.75" hidden="1" outlineLevel="1" x14ac:dyDescent="0.2">
      <c r="A352" s="20">
        <f t="shared" si="178"/>
        <v>215</v>
      </c>
      <c r="B352" s="78" t="s">
        <v>14</v>
      </c>
      <c r="C352" s="3">
        <v>300</v>
      </c>
      <c r="D352" s="50" t="s">
        <v>51</v>
      </c>
      <c r="E352" s="58" t="s">
        <v>118</v>
      </c>
      <c r="F352" s="26">
        <v>100</v>
      </c>
      <c r="G352" s="34">
        <f>G353</f>
        <v>0</v>
      </c>
      <c r="H352" s="34">
        <f t="shared" ref="H352:I352" si="183">H353</f>
        <v>0</v>
      </c>
      <c r="I352" s="34">
        <f t="shared" si="183"/>
        <v>0</v>
      </c>
    </row>
    <row r="353" spans="1:9" hidden="1" outlineLevel="1" x14ac:dyDescent="0.2">
      <c r="A353" s="20">
        <f t="shared" si="178"/>
        <v>216</v>
      </c>
      <c r="B353" s="78" t="s">
        <v>23</v>
      </c>
      <c r="C353" s="3">
        <v>300</v>
      </c>
      <c r="D353" s="50" t="s">
        <v>51</v>
      </c>
      <c r="E353" s="50" t="s">
        <v>118</v>
      </c>
      <c r="F353" s="51">
        <v>110</v>
      </c>
      <c r="G353" s="38"/>
      <c r="H353" s="38"/>
      <c r="I353" s="38"/>
    </row>
    <row r="354" spans="1:9" ht="23.25" hidden="1" customHeight="1" outlineLevel="1" x14ac:dyDescent="0.2">
      <c r="A354" s="20">
        <f>A347+1</f>
        <v>211</v>
      </c>
      <c r="B354" s="78" t="s">
        <v>177</v>
      </c>
      <c r="C354" s="3">
        <v>300</v>
      </c>
      <c r="D354" s="58" t="s">
        <v>51</v>
      </c>
      <c r="E354" s="58" t="s">
        <v>142</v>
      </c>
      <c r="F354" s="51"/>
      <c r="G354" s="34">
        <f>G355</f>
        <v>0</v>
      </c>
      <c r="H354" s="38">
        <v>0</v>
      </c>
      <c r="I354" s="38">
        <v>0</v>
      </c>
    </row>
    <row r="355" spans="1:9" ht="33.75" hidden="1" customHeight="1" outlineLevel="1" x14ac:dyDescent="0.2">
      <c r="A355" s="20">
        <f>A354+1</f>
        <v>212</v>
      </c>
      <c r="B355" s="78" t="s">
        <v>14</v>
      </c>
      <c r="C355" s="9">
        <v>300</v>
      </c>
      <c r="D355" s="59" t="s">
        <v>51</v>
      </c>
      <c r="E355" s="47" t="s">
        <v>142</v>
      </c>
      <c r="F355" s="69">
        <v>100</v>
      </c>
      <c r="G355" s="49">
        <f>G356</f>
        <v>0</v>
      </c>
      <c r="H355" s="104">
        <v>0</v>
      </c>
      <c r="I355" s="104">
        <v>0</v>
      </c>
    </row>
    <row r="356" spans="1:9" hidden="1" outlineLevel="1" x14ac:dyDescent="0.2">
      <c r="A356" s="20">
        <f t="shared" ref="A356:A361" si="184">A355+1</f>
        <v>213</v>
      </c>
      <c r="B356" s="78" t="s">
        <v>23</v>
      </c>
      <c r="C356" s="9">
        <v>300</v>
      </c>
      <c r="D356" s="59" t="s">
        <v>51</v>
      </c>
      <c r="E356" s="59" t="s">
        <v>142</v>
      </c>
      <c r="F356" s="48">
        <v>100</v>
      </c>
      <c r="G356" s="104">
        <v>0</v>
      </c>
      <c r="H356" s="104">
        <v>0</v>
      </c>
      <c r="I356" s="104">
        <v>0</v>
      </c>
    </row>
    <row r="357" spans="1:9" hidden="1" outlineLevel="1" x14ac:dyDescent="0.2">
      <c r="A357" s="20">
        <f>A339+1</f>
        <v>205</v>
      </c>
      <c r="B357" s="72" t="s">
        <v>232</v>
      </c>
      <c r="C357" s="3">
        <v>300</v>
      </c>
      <c r="D357" s="50" t="s">
        <v>51</v>
      </c>
      <c r="E357" s="58" t="s">
        <v>103</v>
      </c>
      <c r="F357" s="48"/>
      <c r="G357" s="49">
        <f>G358</f>
        <v>0</v>
      </c>
      <c r="H357" s="49">
        <f>H358</f>
        <v>0</v>
      </c>
      <c r="I357" s="49">
        <f>I358</f>
        <v>0</v>
      </c>
    </row>
    <row r="358" spans="1:9" hidden="1" outlineLevel="1" x14ac:dyDescent="0.2">
      <c r="A358" s="20">
        <f>A357+1</f>
        <v>206</v>
      </c>
      <c r="B358" s="76" t="s">
        <v>172</v>
      </c>
      <c r="C358" s="3">
        <v>300</v>
      </c>
      <c r="D358" s="58" t="s">
        <v>51</v>
      </c>
      <c r="E358" s="58" t="s">
        <v>106</v>
      </c>
      <c r="F358" s="26"/>
      <c r="G358" s="34">
        <f>G359</f>
        <v>0</v>
      </c>
      <c r="H358" s="34">
        <f t="shared" ref="H358:I358" si="185">H359</f>
        <v>0</v>
      </c>
      <c r="I358" s="34">
        <f t="shared" si="185"/>
        <v>0</v>
      </c>
    </row>
    <row r="359" spans="1:9" ht="23.25" hidden="1" customHeight="1" outlineLevel="1" x14ac:dyDescent="0.2">
      <c r="A359" s="20">
        <f t="shared" si="184"/>
        <v>207</v>
      </c>
      <c r="B359" s="78" t="s">
        <v>235</v>
      </c>
      <c r="C359" s="3">
        <v>300</v>
      </c>
      <c r="D359" s="50" t="s">
        <v>51</v>
      </c>
      <c r="E359" s="50" t="s">
        <v>107</v>
      </c>
      <c r="F359" s="51"/>
      <c r="G359" s="38">
        <f>G360+G362</f>
        <v>0</v>
      </c>
      <c r="H359" s="38">
        <f t="shared" ref="H359:I359" si="186">H360</f>
        <v>0</v>
      </c>
      <c r="I359" s="38">
        <f t="shared" si="186"/>
        <v>0</v>
      </c>
    </row>
    <row r="360" spans="1:9" ht="15" hidden="1" customHeight="1" outlineLevel="1" x14ac:dyDescent="0.2">
      <c r="A360" s="20">
        <f t="shared" si="184"/>
        <v>208</v>
      </c>
      <c r="B360" s="78" t="s">
        <v>158</v>
      </c>
      <c r="C360" s="3">
        <v>300</v>
      </c>
      <c r="D360" s="50" t="s">
        <v>51</v>
      </c>
      <c r="E360" s="50" t="s">
        <v>107</v>
      </c>
      <c r="F360" s="51">
        <v>200</v>
      </c>
      <c r="G360" s="38">
        <f>G361</f>
        <v>0</v>
      </c>
      <c r="H360" s="38">
        <f t="shared" ref="H360:I360" si="187">H361</f>
        <v>0</v>
      </c>
      <c r="I360" s="38">
        <f t="shared" si="187"/>
        <v>0</v>
      </c>
    </row>
    <row r="361" spans="1:9" ht="22.5" hidden="1" outlineLevel="1" x14ac:dyDescent="0.2">
      <c r="A361" s="20">
        <f t="shared" si="184"/>
        <v>209</v>
      </c>
      <c r="B361" s="78" t="s">
        <v>11</v>
      </c>
      <c r="C361" s="3">
        <v>300</v>
      </c>
      <c r="D361" s="50" t="s">
        <v>51</v>
      </c>
      <c r="E361" s="50" t="s">
        <v>107</v>
      </c>
      <c r="F361" s="51">
        <v>240</v>
      </c>
      <c r="G361" s="110">
        <v>0</v>
      </c>
      <c r="H361" s="38">
        <v>0</v>
      </c>
      <c r="I361" s="38">
        <v>0</v>
      </c>
    </row>
    <row r="362" spans="1:9" hidden="1" outlineLevel="1" x14ac:dyDescent="0.2">
      <c r="A362" s="20">
        <f>A361+1</f>
        <v>210</v>
      </c>
      <c r="B362" s="78" t="s">
        <v>64</v>
      </c>
      <c r="C362" s="3">
        <v>300</v>
      </c>
      <c r="D362" s="50" t="s">
        <v>51</v>
      </c>
      <c r="E362" s="50" t="s">
        <v>107</v>
      </c>
      <c r="F362" s="51">
        <v>300</v>
      </c>
      <c r="G362" s="38">
        <f>G363</f>
        <v>0</v>
      </c>
      <c r="H362" s="38">
        <v>0</v>
      </c>
      <c r="I362" s="38">
        <v>0</v>
      </c>
    </row>
    <row r="363" spans="1:9" hidden="1" outlineLevel="1" x14ac:dyDescent="0.2">
      <c r="A363" s="20">
        <f>A362+1</f>
        <v>211</v>
      </c>
      <c r="B363" s="78" t="s">
        <v>194</v>
      </c>
      <c r="C363" s="3">
        <v>300</v>
      </c>
      <c r="D363" s="50" t="s">
        <v>51</v>
      </c>
      <c r="E363" s="50" t="s">
        <v>107</v>
      </c>
      <c r="F363" s="51">
        <v>350</v>
      </c>
      <c r="G363" s="110">
        <v>0</v>
      </c>
      <c r="H363" s="38">
        <v>0</v>
      </c>
      <c r="I363" s="38">
        <v>0</v>
      </c>
    </row>
    <row r="364" spans="1:9" ht="21" hidden="1" outlineLevel="1" x14ac:dyDescent="0.2">
      <c r="A364" s="20">
        <f>A361+1</f>
        <v>210</v>
      </c>
      <c r="B364" s="73" t="s">
        <v>236</v>
      </c>
      <c r="C364" s="3">
        <v>300</v>
      </c>
      <c r="D364" s="58" t="s">
        <v>51</v>
      </c>
      <c r="E364" s="58" t="s">
        <v>108</v>
      </c>
      <c r="F364" s="51"/>
      <c r="G364" s="34">
        <f>G365</f>
        <v>0</v>
      </c>
      <c r="H364" s="34">
        <f t="shared" ref="H364:I364" si="188">H365</f>
        <v>0</v>
      </c>
      <c r="I364" s="34">
        <f t="shared" si="188"/>
        <v>0</v>
      </c>
    </row>
    <row r="365" spans="1:9" hidden="1" outlineLevel="1" x14ac:dyDescent="0.2">
      <c r="A365" s="20">
        <f t="shared" si="178"/>
        <v>211</v>
      </c>
      <c r="B365" s="73" t="s">
        <v>59</v>
      </c>
      <c r="C365" s="3">
        <v>300</v>
      </c>
      <c r="D365" s="58" t="s">
        <v>51</v>
      </c>
      <c r="E365" s="58" t="s">
        <v>109</v>
      </c>
      <c r="F365" s="51"/>
      <c r="G365" s="34">
        <f>G366</f>
        <v>0</v>
      </c>
      <c r="H365" s="34">
        <f t="shared" ref="H365:I365" si="189">H366</f>
        <v>0</v>
      </c>
      <c r="I365" s="34">
        <f t="shared" si="189"/>
        <v>0</v>
      </c>
    </row>
    <row r="366" spans="1:9" ht="33.75" hidden="1" outlineLevel="1" x14ac:dyDescent="0.2">
      <c r="A366" s="20">
        <f t="shared" si="178"/>
        <v>212</v>
      </c>
      <c r="B366" s="72" t="s">
        <v>240</v>
      </c>
      <c r="C366" s="3">
        <v>300</v>
      </c>
      <c r="D366" s="50" t="s">
        <v>51</v>
      </c>
      <c r="E366" s="50" t="s">
        <v>139</v>
      </c>
      <c r="F366" s="51"/>
      <c r="G366" s="38">
        <f>G367+G369</f>
        <v>0</v>
      </c>
      <c r="H366" s="38">
        <f t="shared" ref="H366:I366" si="190">H367</f>
        <v>0</v>
      </c>
      <c r="I366" s="38">
        <f t="shared" si="190"/>
        <v>0</v>
      </c>
    </row>
    <row r="367" spans="1:9" ht="16.5" hidden="1" customHeight="1" outlineLevel="1" x14ac:dyDescent="0.2">
      <c r="A367" s="20">
        <f t="shared" si="178"/>
        <v>213</v>
      </c>
      <c r="B367" s="78" t="s">
        <v>158</v>
      </c>
      <c r="C367" s="3">
        <v>300</v>
      </c>
      <c r="D367" s="50" t="s">
        <v>51</v>
      </c>
      <c r="E367" s="50" t="s">
        <v>139</v>
      </c>
      <c r="F367" s="51">
        <v>200</v>
      </c>
      <c r="G367" s="38">
        <f>G368</f>
        <v>0</v>
      </c>
      <c r="H367" s="38">
        <f t="shared" ref="H367:I367" si="191">H368</f>
        <v>0</v>
      </c>
      <c r="I367" s="38">
        <f t="shared" si="191"/>
        <v>0</v>
      </c>
    </row>
    <row r="368" spans="1:9" ht="22.5" hidden="1" outlineLevel="1" x14ac:dyDescent="0.2">
      <c r="A368" s="20">
        <f t="shared" si="178"/>
        <v>214</v>
      </c>
      <c r="B368" s="78" t="s">
        <v>11</v>
      </c>
      <c r="C368" s="3">
        <v>300</v>
      </c>
      <c r="D368" s="50" t="s">
        <v>51</v>
      </c>
      <c r="E368" s="50" t="s">
        <v>139</v>
      </c>
      <c r="F368" s="51">
        <v>240</v>
      </c>
      <c r="G368" s="110">
        <v>0</v>
      </c>
      <c r="H368" s="38">
        <v>0</v>
      </c>
      <c r="I368" s="38">
        <v>0</v>
      </c>
    </row>
    <row r="369" spans="1:9" hidden="1" outlineLevel="1" x14ac:dyDescent="0.2">
      <c r="A369" s="20">
        <f>A368+1</f>
        <v>215</v>
      </c>
      <c r="B369" s="78" t="s">
        <v>64</v>
      </c>
      <c r="C369" s="3">
        <v>300</v>
      </c>
      <c r="D369" s="50" t="s">
        <v>51</v>
      </c>
      <c r="E369" s="50" t="s">
        <v>139</v>
      </c>
      <c r="F369" s="51">
        <v>300</v>
      </c>
      <c r="G369" s="38">
        <f>G370</f>
        <v>0</v>
      </c>
      <c r="H369" s="38">
        <v>0</v>
      </c>
      <c r="I369" s="38">
        <v>0</v>
      </c>
    </row>
    <row r="370" spans="1:9" hidden="1" outlineLevel="1" x14ac:dyDescent="0.2">
      <c r="A370" s="20">
        <f>A369+1</f>
        <v>216</v>
      </c>
      <c r="B370" s="78" t="s">
        <v>194</v>
      </c>
      <c r="C370" s="3">
        <v>300</v>
      </c>
      <c r="D370" s="50" t="s">
        <v>51</v>
      </c>
      <c r="E370" s="50" t="s">
        <v>139</v>
      </c>
      <c r="F370" s="51">
        <v>350</v>
      </c>
      <c r="G370" s="111">
        <v>0</v>
      </c>
      <c r="H370" s="38">
        <v>0</v>
      </c>
      <c r="I370" s="38">
        <v>0</v>
      </c>
    </row>
    <row r="371" spans="1:9" collapsed="1" x14ac:dyDescent="0.2">
      <c r="A371" s="20">
        <f>A347+1</f>
        <v>211</v>
      </c>
      <c r="B371" s="95" t="s">
        <v>54</v>
      </c>
      <c r="C371" s="2">
        <v>300</v>
      </c>
      <c r="D371" s="65" t="s">
        <v>55</v>
      </c>
      <c r="E371" s="65"/>
      <c r="F371" s="66"/>
      <c r="G371" s="31">
        <f>G372</f>
        <v>1647.8</v>
      </c>
      <c r="H371" s="31">
        <f t="shared" ref="H371:I371" si="192">H372</f>
        <v>1647.8</v>
      </c>
      <c r="I371" s="31">
        <f t="shared" si="192"/>
        <v>1647.8</v>
      </c>
    </row>
    <row r="372" spans="1:9" x14ac:dyDescent="0.2">
      <c r="A372" s="20">
        <f t="shared" si="178"/>
        <v>212</v>
      </c>
      <c r="B372" s="96" t="s">
        <v>56</v>
      </c>
      <c r="C372" s="3">
        <v>300</v>
      </c>
      <c r="D372" s="50" t="s">
        <v>53</v>
      </c>
      <c r="E372" s="50"/>
      <c r="F372" s="51"/>
      <c r="G372" s="38">
        <f>G373+G380</f>
        <v>1647.8</v>
      </c>
      <c r="H372" s="38">
        <f t="shared" ref="H372:I372" si="193">H373+H380</f>
        <v>1647.8</v>
      </c>
      <c r="I372" s="38">
        <f t="shared" si="193"/>
        <v>1647.8</v>
      </c>
    </row>
    <row r="373" spans="1:9" ht="21" x14ac:dyDescent="0.2">
      <c r="A373" s="20">
        <f t="shared" si="178"/>
        <v>213</v>
      </c>
      <c r="B373" s="73" t="s">
        <v>236</v>
      </c>
      <c r="C373" s="3">
        <v>300</v>
      </c>
      <c r="D373" s="58" t="s">
        <v>53</v>
      </c>
      <c r="E373" s="58" t="s">
        <v>108</v>
      </c>
      <c r="F373" s="51"/>
      <c r="G373" s="34">
        <f>G374</f>
        <v>1647.8</v>
      </c>
      <c r="H373" s="34">
        <f t="shared" ref="H373:I374" si="194">H374</f>
        <v>1647.8</v>
      </c>
      <c r="I373" s="34">
        <f t="shared" si="194"/>
        <v>1647.8</v>
      </c>
    </row>
    <row r="374" spans="1:9" x14ac:dyDescent="0.2">
      <c r="A374" s="20">
        <f t="shared" si="178"/>
        <v>214</v>
      </c>
      <c r="B374" s="73" t="s">
        <v>110</v>
      </c>
      <c r="C374" s="3">
        <v>300</v>
      </c>
      <c r="D374" s="58" t="s">
        <v>53</v>
      </c>
      <c r="E374" s="58" t="s">
        <v>111</v>
      </c>
      <c r="F374" s="51"/>
      <c r="G374" s="34">
        <f>G375</f>
        <v>1647.8</v>
      </c>
      <c r="H374" s="34">
        <f t="shared" si="194"/>
        <v>1647.8</v>
      </c>
      <c r="I374" s="34">
        <f t="shared" si="194"/>
        <v>1647.8</v>
      </c>
    </row>
    <row r="375" spans="1:9" ht="33.75" x14ac:dyDescent="0.2">
      <c r="A375" s="20">
        <f t="shared" si="178"/>
        <v>215</v>
      </c>
      <c r="B375" s="72" t="s">
        <v>239</v>
      </c>
      <c r="C375" s="3">
        <v>300</v>
      </c>
      <c r="D375" s="58" t="s">
        <v>53</v>
      </c>
      <c r="E375" s="58" t="s">
        <v>137</v>
      </c>
      <c r="F375" s="51"/>
      <c r="G375" s="34">
        <f>G376+G378</f>
        <v>1647.8</v>
      </c>
      <c r="H375" s="34">
        <f t="shared" ref="H375:I375" si="195">H376</f>
        <v>1647.8</v>
      </c>
      <c r="I375" s="34">
        <f t="shared" si="195"/>
        <v>1647.8</v>
      </c>
    </row>
    <row r="376" spans="1:9" ht="16.5" customHeight="1" x14ac:dyDescent="0.2">
      <c r="A376" s="20">
        <f t="shared" si="178"/>
        <v>216</v>
      </c>
      <c r="B376" s="78" t="s">
        <v>158</v>
      </c>
      <c r="C376" s="3">
        <v>300</v>
      </c>
      <c r="D376" s="50" t="s">
        <v>53</v>
      </c>
      <c r="E376" s="50" t="s">
        <v>137</v>
      </c>
      <c r="F376" s="51">
        <v>200</v>
      </c>
      <c r="G376" s="38">
        <f>G377</f>
        <v>1647.8</v>
      </c>
      <c r="H376" s="38">
        <f t="shared" ref="H376:I376" si="196">H377</f>
        <v>1647.8</v>
      </c>
      <c r="I376" s="38">
        <f t="shared" si="196"/>
        <v>1647.8</v>
      </c>
    </row>
    <row r="377" spans="1:9" ht="22.5" x14ac:dyDescent="0.2">
      <c r="A377" s="20">
        <f t="shared" si="178"/>
        <v>217</v>
      </c>
      <c r="B377" s="78" t="s">
        <v>11</v>
      </c>
      <c r="C377" s="3">
        <v>300</v>
      </c>
      <c r="D377" s="50" t="s">
        <v>53</v>
      </c>
      <c r="E377" s="50" t="s">
        <v>137</v>
      </c>
      <c r="F377" s="51">
        <v>240</v>
      </c>
      <c r="G377" s="110">
        <v>1647.8</v>
      </c>
      <c r="H377" s="38">
        <v>1647.8</v>
      </c>
      <c r="I377" s="38">
        <v>1647.8</v>
      </c>
    </row>
    <row r="378" spans="1:9" hidden="1" outlineLevel="1" x14ac:dyDescent="0.2">
      <c r="A378" s="20">
        <f>A377+1</f>
        <v>218</v>
      </c>
      <c r="B378" s="78" t="s">
        <v>64</v>
      </c>
      <c r="C378" s="3">
        <v>300</v>
      </c>
      <c r="D378" s="50" t="s">
        <v>53</v>
      </c>
      <c r="E378" s="50" t="s">
        <v>137</v>
      </c>
      <c r="F378" s="51">
        <v>300</v>
      </c>
      <c r="G378" s="38">
        <f>G379</f>
        <v>0</v>
      </c>
      <c r="H378" s="38">
        <v>0</v>
      </c>
      <c r="I378" s="38">
        <v>0</v>
      </c>
    </row>
    <row r="379" spans="1:9" hidden="1" outlineLevel="1" x14ac:dyDescent="0.2">
      <c r="A379" s="20">
        <f>A378+1</f>
        <v>219</v>
      </c>
      <c r="B379" s="78" t="s">
        <v>194</v>
      </c>
      <c r="C379" s="3">
        <v>300</v>
      </c>
      <c r="D379" s="50" t="s">
        <v>53</v>
      </c>
      <c r="E379" s="50" t="s">
        <v>137</v>
      </c>
      <c r="F379" s="51">
        <v>350</v>
      </c>
      <c r="G379" s="111">
        <v>0</v>
      </c>
      <c r="H379" s="38">
        <v>0</v>
      </c>
      <c r="I379" s="38">
        <v>0</v>
      </c>
    </row>
    <row r="380" spans="1:9" hidden="1" outlineLevel="1" x14ac:dyDescent="0.2">
      <c r="A380" s="20">
        <f>A377+1</f>
        <v>218</v>
      </c>
      <c r="B380" s="73" t="s">
        <v>232</v>
      </c>
      <c r="C380" s="3">
        <v>300</v>
      </c>
      <c r="D380" s="58" t="s">
        <v>53</v>
      </c>
      <c r="E380" s="58" t="s">
        <v>103</v>
      </c>
      <c r="F380" s="51"/>
      <c r="G380" s="34">
        <f>G381</f>
        <v>0</v>
      </c>
      <c r="H380" s="34">
        <f t="shared" ref="H380:I380" si="197">H381</f>
        <v>0</v>
      </c>
      <c r="I380" s="34">
        <f t="shared" si="197"/>
        <v>0</v>
      </c>
    </row>
    <row r="381" spans="1:9" hidden="1" outlineLevel="1" x14ac:dyDescent="0.2">
      <c r="A381" s="20">
        <f t="shared" si="178"/>
        <v>219</v>
      </c>
      <c r="B381" s="97" t="s">
        <v>173</v>
      </c>
      <c r="C381" s="3">
        <v>300</v>
      </c>
      <c r="D381" s="50" t="s">
        <v>53</v>
      </c>
      <c r="E381" s="50" t="s">
        <v>112</v>
      </c>
      <c r="F381" s="51"/>
      <c r="G381" s="38">
        <f>G382+G389+G394</f>
        <v>0</v>
      </c>
      <c r="H381" s="38">
        <f t="shared" ref="H381:I381" si="198">H382+H389+H394</f>
        <v>0</v>
      </c>
      <c r="I381" s="38">
        <f t="shared" si="198"/>
        <v>0</v>
      </c>
    </row>
    <row r="382" spans="1:9" ht="21" hidden="1" customHeight="1" outlineLevel="1" x14ac:dyDescent="0.2">
      <c r="A382" s="20">
        <f t="shared" si="178"/>
        <v>220</v>
      </c>
      <c r="B382" s="72" t="s">
        <v>237</v>
      </c>
      <c r="C382" s="3">
        <v>300</v>
      </c>
      <c r="D382" s="50" t="s">
        <v>53</v>
      </c>
      <c r="E382" s="50" t="s">
        <v>138</v>
      </c>
      <c r="F382" s="51"/>
      <c r="G382" s="38">
        <f>G385+G387+G383</f>
        <v>0</v>
      </c>
      <c r="H382" s="38">
        <f>H385</f>
        <v>0</v>
      </c>
      <c r="I382" s="38">
        <f>I385</f>
        <v>0</v>
      </c>
    </row>
    <row r="383" spans="1:9" ht="21" hidden="1" customHeight="1" outlineLevel="1" x14ac:dyDescent="0.2">
      <c r="A383" s="20">
        <f>A382+1</f>
        <v>221</v>
      </c>
      <c r="B383" s="78" t="s">
        <v>14</v>
      </c>
      <c r="C383" s="3">
        <v>300</v>
      </c>
      <c r="D383" s="50" t="s">
        <v>53</v>
      </c>
      <c r="E383" s="50" t="s">
        <v>138</v>
      </c>
      <c r="F383" s="51">
        <v>110</v>
      </c>
      <c r="G383" s="38">
        <f>G384</f>
        <v>0</v>
      </c>
      <c r="H383" s="38">
        <v>0</v>
      </c>
      <c r="I383" s="38">
        <v>0</v>
      </c>
    </row>
    <row r="384" spans="1:9" ht="18" hidden="1" customHeight="1" outlineLevel="1" x14ac:dyDescent="0.2">
      <c r="A384" s="20">
        <f>A383+1</f>
        <v>222</v>
      </c>
      <c r="B384" s="78" t="s">
        <v>23</v>
      </c>
      <c r="C384" s="3">
        <v>300</v>
      </c>
      <c r="D384" s="50" t="s">
        <v>53</v>
      </c>
      <c r="E384" s="50" t="s">
        <v>138</v>
      </c>
      <c r="F384" s="51">
        <v>110</v>
      </c>
      <c r="G384" s="38">
        <v>0</v>
      </c>
      <c r="H384" s="38">
        <v>0</v>
      </c>
      <c r="I384" s="38">
        <v>0</v>
      </c>
    </row>
    <row r="385" spans="1:9" ht="15" hidden="1" customHeight="1" outlineLevel="1" x14ac:dyDescent="0.2">
      <c r="A385" s="20">
        <f>A384+1</f>
        <v>223</v>
      </c>
      <c r="B385" s="82" t="s">
        <v>160</v>
      </c>
      <c r="C385" s="3">
        <v>300</v>
      </c>
      <c r="D385" s="59" t="s">
        <v>53</v>
      </c>
      <c r="E385" s="50" t="s">
        <v>138</v>
      </c>
      <c r="F385" s="48">
        <v>200</v>
      </c>
      <c r="G385" s="104">
        <f>G386</f>
        <v>0</v>
      </c>
      <c r="H385" s="104">
        <f t="shared" ref="H385:I385" si="199">H386</f>
        <v>0</v>
      </c>
      <c r="I385" s="104">
        <f t="shared" si="199"/>
        <v>0</v>
      </c>
    </row>
    <row r="386" spans="1:9" ht="21.75" hidden="1" customHeight="1" outlineLevel="1" x14ac:dyDescent="0.2">
      <c r="A386" s="20">
        <f t="shared" si="178"/>
        <v>224</v>
      </c>
      <c r="B386" s="82" t="s">
        <v>11</v>
      </c>
      <c r="C386" s="3">
        <v>300</v>
      </c>
      <c r="D386" s="59" t="s">
        <v>53</v>
      </c>
      <c r="E386" s="50" t="s">
        <v>138</v>
      </c>
      <c r="F386" s="48">
        <v>240</v>
      </c>
      <c r="G386" s="112">
        <v>0</v>
      </c>
      <c r="H386" s="104">
        <v>0</v>
      </c>
      <c r="I386" s="104">
        <v>0</v>
      </c>
    </row>
    <row r="387" spans="1:9" ht="15.75" hidden="1" customHeight="1" outlineLevel="1" x14ac:dyDescent="0.2">
      <c r="A387" s="20">
        <f>A386+1</f>
        <v>225</v>
      </c>
      <c r="B387" s="78" t="s">
        <v>64</v>
      </c>
      <c r="C387" s="3">
        <v>300</v>
      </c>
      <c r="D387" s="59" t="s">
        <v>53</v>
      </c>
      <c r="E387" s="50" t="s">
        <v>138</v>
      </c>
      <c r="F387" s="48">
        <v>300</v>
      </c>
      <c r="G387" s="104">
        <f>G388</f>
        <v>0</v>
      </c>
      <c r="H387" s="104">
        <v>0</v>
      </c>
      <c r="I387" s="104">
        <v>0</v>
      </c>
    </row>
    <row r="388" spans="1:9" ht="18.75" hidden="1" customHeight="1" outlineLevel="1" x14ac:dyDescent="0.2">
      <c r="A388" s="20">
        <f>A387+1</f>
        <v>226</v>
      </c>
      <c r="B388" s="78" t="s">
        <v>194</v>
      </c>
      <c r="C388" s="3">
        <v>300</v>
      </c>
      <c r="D388" s="59" t="s">
        <v>53</v>
      </c>
      <c r="E388" s="50" t="s">
        <v>138</v>
      </c>
      <c r="F388" s="48">
        <v>350</v>
      </c>
      <c r="G388" s="113">
        <v>0</v>
      </c>
      <c r="H388" s="104">
        <v>0</v>
      </c>
      <c r="I388" s="104">
        <v>0</v>
      </c>
    </row>
    <row r="389" spans="1:9" ht="35.25" hidden="1" customHeight="1" outlineLevel="1" x14ac:dyDescent="0.2">
      <c r="A389" s="20">
        <f>A386+1</f>
        <v>225</v>
      </c>
      <c r="B389" s="82" t="s">
        <v>174</v>
      </c>
      <c r="C389" s="3">
        <v>300</v>
      </c>
      <c r="D389" s="47" t="s">
        <v>53</v>
      </c>
      <c r="E389" s="58" t="s">
        <v>113</v>
      </c>
      <c r="F389" s="48"/>
      <c r="G389" s="49">
        <f>G392+G390</f>
        <v>0</v>
      </c>
      <c r="H389" s="49">
        <f>H392</f>
        <v>0</v>
      </c>
      <c r="I389" s="49">
        <f>I392</f>
        <v>0</v>
      </c>
    </row>
    <row r="390" spans="1:9" ht="25.5" hidden="1" customHeight="1" outlineLevel="1" x14ac:dyDescent="0.2">
      <c r="A390" s="20">
        <f t="shared" ref="A390:A391" si="200">A387+1</f>
        <v>226</v>
      </c>
      <c r="B390" s="78" t="s">
        <v>14</v>
      </c>
      <c r="C390" s="3">
        <v>300</v>
      </c>
      <c r="D390" s="59" t="s">
        <v>53</v>
      </c>
      <c r="E390" s="50" t="s">
        <v>113</v>
      </c>
      <c r="F390" s="48">
        <v>100</v>
      </c>
      <c r="G390" s="104">
        <f>G391</f>
        <v>0</v>
      </c>
      <c r="H390" s="49"/>
      <c r="I390" s="49"/>
    </row>
    <row r="391" spans="1:9" ht="15.75" hidden="1" customHeight="1" outlineLevel="1" x14ac:dyDescent="0.2">
      <c r="A391" s="20">
        <f t="shared" si="200"/>
        <v>227</v>
      </c>
      <c r="B391" s="78" t="s">
        <v>23</v>
      </c>
      <c r="C391" s="3">
        <v>300</v>
      </c>
      <c r="D391" s="59" t="s">
        <v>53</v>
      </c>
      <c r="E391" s="50" t="s">
        <v>113</v>
      </c>
      <c r="F391" s="48">
        <v>110</v>
      </c>
      <c r="G391" s="104">
        <v>0</v>
      </c>
      <c r="H391" s="49"/>
      <c r="I391" s="49"/>
    </row>
    <row r="392" spans="1:9" ht="15" hidden="1" customHeight="1" outlineLevel="1" x14ac:dyDescent="0.2">
      <c r="A392" s="20">
        <f>A389+1</f>
        <v>226</v>
      </c>
      <c r="B392" s="82" t="s">
        <v>158</v>
      </c>
      <c r="C392" s="3">
        <v>300</v>
      </c>
      <c r="D392" s="59" t="s">
        <v>53</v>
      </c>
      <c r="E392" s="50" t="s">
        <v>113</v>
      </c>
      <c r="F392" s="48">
        <v>200</v>
      </c>
      <c r="G392" s="104">
        <f t="shared" ref="G392:I392" si="201">G393</f>
        <v>0</v>
      </c>
      <c r="H392" s="104">
        <f t="shared" si="201"/>
        <v>0</v>
      </c>
      <c r="I392" s="104">
        <f t="shared" si="201"/>
        <v>0</v>
      </c>
    </row>
    <row r="393" spans="1:9" ht="21" hidden="1" customHeight="1" outlineLevel="1" x14ac:dyDescent="0.2">
      <c r="A393" s="20">
        <f t="shared" ref="A393:A398" si="202">A392+1</f>
        <v>227</v>
      </c>
      <c r="B393" s="82" t="s">
        <v>11</v>
      </c>
      <c r="C393" s="3">
        <v>300</v>
      </c>
      <c r="D393" s="59" t="s">
        <v>53</v>
      </c>
      <c r="E393" s="50" t="s">
        <v>113</v>
      </c>
      <c r="F393" s="48">
        <v>240</v>
      </c>
      <c r="G393" s="104">
        <v>0</v>
      </c>
      <c r="H393" s="104">
        <v>0</v>
      </c>
      <c r="I393" s="104">
        <v>0</v>
      </c>
    </row>
    <row r="394" spans="1:9" ht="21" hidden="1" customHeight="1" outlineLevel="1" x14ac:dyDescent="0.2">
      <c r="A394" s="20">
        <f t="shared" si="202"/>
        <v>228</v>
      </c>
      <c r="B394" s="105" t="s">
        <v>184</v>
      </c>
      <c r="C394" s="3">
        <v>300</v>
      </c>
      <c r="D394" s="59" t="s">
        <v>53</v>
      </c>
      <c r="E394" s="58" t="s">
        <v>259</v>
      </c>
      <c r="F394" s="48"/>
      <c r="G394" s="49">
        <f>G397+G395</f>
        <v>0</v>
      </c>
      <c r="H394" s="49">
        <f t="shared" ref="H394:I394" si="203">H397+H395</f>
        <v>0</v>
      </c>
      <c r="I394" s="49">
        <f t="shared" si="203"/>
        <v>0</v>
      </c>
    </row>
    <row r="395" spans="1:9" ht="21" hidden="1" customHeight="1" outlineLevel="1" x14ac:dyDescent="0.2">
      <c r="A395" s="20">
        <f t="shared" si="202"/>
        <v>229</v>
      </c>
      <c r="B395" s="78" t="s">
        <v>14</v>
      </c>
      <c r="C395" s="3">
        <v>300</v>
      </c>
      <c r="D395" s="59" t="s">
        <v>53</v>
      </c>
      <c r="E395" s="50" t="s">
        <v>259</v>
      </c>
      <c r="F395" s="48">
        <v>100</v>
      </c>
      <c r="G395" s="104">
        <f>G396</f>
        <v>0</v>
      </c>
      <c r="H395" s="104"/>
      <c r="I395" s="104"/>
    </row>
    <row r="396" spans="1:9" ht="17.25" hidden="1" customHeight="1" outlineLevel="1" x14ac:dyDescent="0.2">
      <c r="A396" s="20">
        <f t="shared" si="202"/>
        <v>230</v>
      </c>
      <c r="B396" s="78" t="s">
        <v>23</v>
      </c>
      <c r="C396" s="3">
        <v>300</v>
      </c>
      <c r="D396" s="59" t="s">
        <v>53</v>
      </c>
      <c r="E396" s="50" t="s">
        <v>259</v>
      </c>
      <c r="F396" s="48">
        <v>110</v>
      </c>
      <c r="G396" s="104">
        <v>0</v>
      </c>
      <c r="H396" s="104"/>
      <c r="I396" s="104"/>
    </row>
    <row r="397" spans="1:9" ht="15" hidden="1" customHeight="1" outlineLevel="1" x14ac:dyDescent="0.2">
      <c r="A397" s="20">
        <f>A394+1</f>
        <v>229</v>
      </c>
      <c r="B397" s="82" t="s">
        <v>158</v>
      </c>
      <c r="C397" s="3">
        <v>300</v>
      </c>
      <c r="D397" s="59" t="s">
        <v>53</v>
      </c>
      <c r="E397" s="50" t="s">
        <v>259</v>
      </c>
      <c r="F397" s="48">
        <v>200</v>
      </c>
      <c r="G397" s="104">
        <f>G398</f>
        <v>0</v>
      </c>
      <c r="H397" s="104">
        <f t="shared" ref="H397:I397" si="204">H398</f>
        <v>0</v>
      </c>
      <c r="I397" s="104">
        <f t="shared" si="204"/>
        <v>0</v>
      </c>
    </row>
    <row r="398" spans="1:9" ht="21" hidden="1" customHeight="1" outlineLevel="1" x14ac:dyDescent="0.2">
      <c r="A398" s="20">
        <f t="shared" si="202"/>
        <v>230</v>
      </c>
      <c r="B398" s="82" t="s">
        <v>11</v>
      </c>
      <c r="C398" s="3">
        <v>300</v>
      </c>
      <c r="D398" s="59" t="s">
        <v>53</v>
      </c>
      <c r="E398" s="50" t="s">
        <v>259</v>
      </c>
      <c r="F398" s="48">
        <v>240</v>
      </c>
      <c r="G398" s="104">
        <v>0</v>
      </c>
      <c r="H398" s="104">
        <v>0</v>
      </c>
      <c r="I398" s="104">
        <v>0</v>
      </c>
    </row>
    <row r="399" spans="1:9" ht="33" hidden="1" customHeight="1" outlineLevel="1" x14ac:dyDescent="0.2">
      <c r="A399" s="20">
        <f>A391+1</f>
        <v>228</v>
      </c>
      <c r="B399" s="82" t="s">
        <v>189</v>
      </c>
      <c r="C399" s="15">
        <v>300</v>
      </c>
      <c r="D399" s="59" t="s">
        <v>53</v>
      </c>
      <c r="E399" s="58" t="s">
        <v>190</v>
      </c>
      <c r="F399" s="48"/>
      <c r="G399" s="49">
        <f>G400</f>
        <v>0</v>
      </c>
      <c r="H399" s="104"/>
      <c r="I399" s="104"/>
    </row>
    <row r="400" spans="1:9" ht="17.25" hidden="1" customHeight="1" outlineLevel="1" x14ac:dyDescent="0.2">
      <c r="A400" s="20">
        <f>A392+1</f>
        <v>227</v>
      </c>
      <c r="B400" s="82" t="s">
        <v>158</v>
      </c>
      <c r="C400" s="15">
        <v>300</v>
      </c>
      <c r="D400" s="59" t="s">
        <v>53</v>
      </c>
      <c r="E400" s="50" t="s">
        <v>190</v>
      </c>
      <c r="F400" s="48">
        <v>200</v>
      </c>
      <c r="G400" s="104">
        <f>G401</f>
        <v>0</v>
      </c>
      <c r="H400" s="104"/>
      <c r="I400" s="104"/>
    </row>
    <row r="401" spans="1:9" ht="24" hidden="1" customHeight="1" outlineLevel="1" x14ac:dyDescent="0.2">
      <c r="A401" s="20">
        <f>A393+1</f>
        <v>228</v>
      </c>
      <c r="B401" s="82" t="s">
        <v>11</v>
      </c>
      <c r="C401" s="15">
        <v>300</v>
      </c>
      <c r="D401" s="59" t="s">
        <v>53</v>
      </c>
      <c r="E401" s="50" t="s">
        <v>190</v>
      </c>
      <c r="F401" s="48">
        <v>240</v>
      </c>
      <c r="G401" s="104"/>
      <c r="H401" s="104"/>
      <c r="I401" s="104"/>
    </row>
    <row r="402" spans="1:9" ht="15.75" hidden="1" customHeight="1" outlineLevel="1" x14ac:dyDescent="0.2">
      <c r="A402" s="20">
        <f>A377+1</f>
        <v>218</v>
      </c>
      <c r="B402" s="87" t="s">
        <v>178</v>
      </c>
      <c r="C402" s="12">
        <v>300</v>
      </c>
      <c r="D402" s="24" t="s">
        <v>179</v>
      </c>
      <c r="E402" s="63"/>
      <c r="F402" s="64"/>
      <c r="G402" s="107">
        <f t="shared" ref="G402:G407" si="205">G403</f>
        <v>0</v>
      </c>
      <c r="H402" s="108"/>
      <c r="I402" s="108"/>
    </row>
    <row r="403" spans="1:9" ht="12.75" hidden="1" customHeight="1" outlineLevel="1" x14ac:dyDescent="0.2">
      <c r="A403" s="20">
        <f t="shared" ref="A403:A408" si="206">A402+1</f>
        <v>219</v>
      </c>
      <c r="B403" s="84" t="s">
        <v>180</v>
      </c>
      <c r="C403" s="3">
        <v>300</v>
      </c>
      <c r="D403" s="47" t="s">
        <v>181</v>
      </c>
      <c r="E403" s="50"/>
      <c r="F403" s="48"/>
      <c r="G403" s="104">
        <f t="shared" si="205"/>
        <v>0</v>
      </c>
      <c r="H403" s="104"/>
      <c r="I403" s="104"/>
    </row>
    <row r="404" spans="1:9" ht="15.75" hidden="1" customHeight="1" outlineLevel="1" x14ac:dyDescent="0.2">
      <c r="A404" s="20">
        <f t="shared" si="206"/>
        <v>220</v>
      </c>
      <c r="B404" s="77" t="s">
        <v>18</v>
      </c>
      <c r="C404" s="8">
        <v>300</v>
      </c>
      <c r="D404" s="52" t="s">
        <v>181</v>
      </c>
      <c r="E404" s="45" t="s">
        <v>69</v>
      </c>
      <c r="F404" s="41"/>
      <c r="G404" s="37">
        <f t="shared" si="205"/>
        <v>0</v>
      </c>
      <c r="H404" s="37"/>
      <c r="I404" s="37"/>
    </row>
    <row r="405" spans="1:9" ht="15.75" hidden="1" customHeight="1" outlineLevel="1" x14ac:dyDescent="0.2">
      <c r="A405" s="20">
        <f t="shared" si="206"/>
        <v>221</v>
      </c>
      <c r="B405" s="82" t="s">
        <v>70</v>
      </c>
      <c r="C405" s="3">
        <v>300</v>
      </c>
      <c r="D405" s="50" t="s">
        <v>181</v>
      </c>
      <c r="E405" s="47" t="s">
        <v>198</v>
      </c>
      <c r="F405" s="48"/>
      <c r="G405" s="104">
        <f t="shared" si="205"/>
        <v>0</v>
      </c>
      <c r="H405" s="104"/>
      <c r="I405" s="104"/>
    </row>
    <row r="406" spans="1:9" ht="21.75" hidden="1" customHeight="1" outlineLevel="1" x14ac:dyDescent="0.2">
      <c r="A406" s="20">
        <f t="shared" si="206"/>
        <v>222</v>
      </c>
      <c r="B406" s="72" t="s">
        <v>197</v>
      </c>
      <c r="C406" s="3">
        <v>300</v>
      </c>
      <c r="D406" s="59" t="s">
        <v>181</v>
      </c>
      <c r="E406" s="50" t="s">
        <v>196</v>
      </c>
      <c r="F406" s="48"/>
      <c r="G406" s="104">
        <f t="shared" si="205"/>
        <v>0</v>
      </c>
      <c r="H406" s="104"/>
      <c r="I406" s="104"/>
    </row>
    <row r="407" spans="1:9" ht="15.75" hidden="1" customHeight="1" outlineLevel="1" x14ac:dyDescent="0.2">
      <c r="A407" s="20">
        <f t="shared" si="206"/>
        <v>223</v>
      </c>
      <c r="B407" s="82" t="s">
        <v>64</v>
      </c>
      <c r="C407" s="3">
        <v>300</v>
      </c>
      <c r="D407" s="59" t="s">
        <v>181</v>
      </c>
      <c r="E407" s="50" t="s">
        <v>196</v>
      </c>
      <c r="F407" s="48">
        <v>300</v>
      </c>
      <c r="G407" s="104">
        <f t="shared" si="205"/>
        <v>0</v>
      </c>
      <c r="H407" s="104"/>
      <c r="I407" s="104"/>
    </row>
    <row r="408" spans="1:9" ht="15" hidden="1" customHeight="1" outlineLevel="1" x14ac:dyDescent="0.2">
      <c r="A408" s="20">
        <f t="shared" si="206"/>
        <v>224</v>
      </c>
      <c r="B408" s="82" t="s">
        <v>182</v>
      </c>
      <c r="C408" s="3">
        <v>300</v>
      </c>
      <c r="D408" s="59" t="s">
        <v>181</v>
      </c>
      <c r="E408" s="50" t="s">
        <v>196</v>
      </c>
      <c r="F408" s="48">
        <v>360</v>
      </c>
      <c r="G408" s="104">
        <v>0</v>
      </c>
      <c r="H408" s="104"/>
      <c r="I408" s="104"/>
    </row>
    <row r="409" spans="1:9" ht="27" customHeight="1" collapsed="1" x14ac:dyDescent="0.2">
      <c r="A409" s="20">
        <f>A377+1</f>
        <v>218</v>
      </c>
      <c r="B409" s="87" t="s">
        <v>352</v>
      </c>
      <c r="C409" s="12">
        <v>300</v>
      </c>
      <c r="D409" s="24" t="s">
        <v>348</v>
      </c>
      <c r="E409" s="63"/>
      <c r="F409" s="64"/>
      <c r="G409" s="107">
        <f t="shared" ref="G409:G414" si="207">G410</f>
        <v>133</v>
      </c>
      <c r="H409" s="107">
        <f t="shared" ref="H409:I409" si="208">H410</f>
        <v>133</v>
      </c>
      <c r="I409" s="107">
        <f t="shared" si="208"/>
        <v>133</v>
      </c>
    </row>
    <row r="410" spans="1:9" ht="15" customHeight="1" x14ac:dyDescent="0.2">
      <c r="A410" s="20">
        <f t="shared" ref="A410:A416" si="209">A378+1</f>
        <v>219</v>
      </c>
      <c r="B410" s="84" t="s">
        <v>351</v>
      </c>
      <c r="C410" s="3">
        <v>300</v>
      </c>
      <c r="D410" s="47" t="s">
        <v>349</v>
      </c>
      <c r="E410" s="58"/>
      <c r="F410" s="48"/>
      <c r="G410" s="104">
        <f t="shared" si="207"/>
        <v>133</v>
      </c>
      <c r="H410" s="104">
        <f t="shared" ref="H410:I410" si="210">H411</f>
        <v>133</v>
      </c>
      <c r="I410" s="104">
        <f t="shared" si="210"/>
        <v>133</v>
      </c>
    </row>
    <row r="411" spans="1:9" ht="15" customHeight="1" x14ac:dyDescent="0.2">
      <c r="A411" s="20">
        <f t="shared" si="209"/>
        <v>220</v>
      </c>
      <c r="B411" s="77" t="s">
        <v>18</v>
      </c>
      <c r="C411" s="8">
        <v>300</v>
      </c>
      <c r="D411" s="124" t="s">
        <v>349</v>
      </c>
      <c r="E411" s="129" t="s">
        <v>69</v>
      </c>
      <c r="F411" s="127"/>
      <c r="G411" s="128">
        <f t="shared" si="207"/>
        <v>133</v>
      </c>
      <c r="H411" s="128">
        <f t="shared" ref="H411:I411" si="211">H412</f>
        <v>133</v>
      </c>
      <c r="I411" s="128">
        <f t="shared" si="211"/>
        <v>133</v>
      </c>
    </row>
    <row r="412" spans="1:9" ht="15" customHeight="1" x14ac:dyDescent="0.2">
      <c r="A412" s="20">
        <f>A411+1</f>
        <v>221</v>
      </c>
      <c r="B412" s="82" t="s">
        <v>70</v>
      </c>
      <c r="C412" s="9">
        <v>300</v>
      </c>
      <c r="D412" s="59" t="s">
        <v>349</v>
      </c>
      <c r="E412" s="47" t="s">
        <v>71</v>
      </c>
      <c r="F412" s="48"/>
      <c r="G412" s="104">
        <f t="shared" si="207"/>
        <v>133</v>
      </c>
      <c r="H412" s="104">
        <f t="shared" ref="H412:I412" si="212">H413</f>
        <v>133</v>
      </c>
      <c r="I412" s="104">
        <f t="shared" si="212"/>
        <v>133</v>
      </c>
    </row>
    <row r="413" spans="1:9" ht="43.5" customHeight="1" x14ac:dyDescent="0.2">
      <c r="A413" s="20">
        <f>A412+1</f>
        <v>222</v>
      </c>
      <c r="B413" s="82" t="s">
        <v>345</v>
      </c>
      <c r="C413" s="130">
        <v>300</v>
      </c>
      <c r="D413" s="59" t="s">
        <v>349</v>
      </c>
      <c r="E413" s="59" t="s">
        <v>350</v>
      </c>
      <c r="F413" s="48"/>
      <c r="G413" s="104">
        <f t="shared" si="207"/>
        <v>133</v>
      </c>
      <c r="H413" s="104">
        <f t="shared" ref="H413:I413" si="213">H414</f>
        <v>133</v>
      </c>
      <c r="I413" s="104">
        <f t="shared" si="213"/>
        <v>133</v>
      </c>
    </row>
    <row r="414" spans="1:9" ht="15" customHeight="1" x14ac:dyDescent="0.2">
      <c r="A414" s="20">
        <f>A413+1</f>
        <v>223</v>
      </c>
      <c r="B414" s="82" t="s">
        <v>346</v>
      </c>
      <c r="C414" s="9">
        <v>300</v>
      </c>
      <c r="D414" s="59" t="s">
        <v>349</v>
      </c>
      <c r="E414" s="50" t="s">
        <v>350</v>
      </c>
      <c r="F414" s="48">
        <v>500</v>
      </c>
      <c r="G414" s="104">
        <f t="shared" si="207"/>
        <v>133</v>
      </c>
      <c r="H414" s="104">
        <f>H415</f>
        <v>133</v>
      </c>
      <c r="I414" s="104">
        <f>I415</f>
        <v>133</v>
      </c>
    </row>
    <row r="415" spans="1:9" ht="15" customHeight="1" x14ac:dyDescent="0.2">
      <c r="A415" s="20">
        <f>A414+1</f>
        <v>224</v>
      </c>
      <c r="B415" s="82" t="s">
        <v>347</v>
      </c>
      <c r="C415" s="3">
        <v>300</v>
      </c>
      <c r="D415" s="59" t="s">
        <v>349</v>
      </c>
      <c r="E415" s="50" t="s">
        <v>350</v>
      </c>
      <c r="F415" s="48">
        <v>540</v>
      </c>
      <c r="G415" s="104">
        <v>133</v>
      </c>
      <c r="H415" s="104">
        <v>133</v>
      </c>
      <c r="I415" s="104">
        <v>133</v>
      </c>
    </row>
    <row r="416" spans="1:9" x14ac:dyDescent="0.2">
      <c r="A416" s="20">
        <f>A415+1</f>
        <v>225</v>
      </c>
      <c r="B416" s="98" t="s">
        <v>57</v>
      </c>
      <c r="C416" s="1"/>
      <c r="D416" s="59"/>
      <c r="E416" s="48"/>
      <c r="F416" s="48"/>
      <c r="G416" s="28">
        <v>0</v>
      </c>
      <c r="H416" s="28">
        <v>3274</v>
      </c>
      <c r="I416" s="28">
        <v>6689</v>
      </c>
    </row>
    <row r="417" spans="1:9" x14ac:dyDescent="0.2">
      <c r="A417" s="18"/>
      <c r="B417" s="21" t="s">
        <v>58</v>
      </c>
      <c r="C417" s="21"/>
      <c r="D417" s="52"/>
      <c r="E417" s="41"/>
      <c r="F417" s="41"/>
      <c r="G417" s="46">
        <f>G13+G28+G416+G402+G409</f>
        <v>137405.4</v>
      </c>
      <c r="H417" s="46">
        <f t="shared" ref="H417:I417" si="214">H13+H28+H416+H402+H409</f>
        <v>127656.5</v>
      </c>
      <c r="I417" s="46">
        <f t="shared" si="214"/>
        <v>127079.79999999999</v>
      </c>
    </row>
  </sheetData>
  <mergeCells count="9">
    <mergeCell ref="G1:I1"/>
    <mergeCell ref="A9:I9"/>
    <mergeCell ref="D7:I7"/>
    <mergeCell ref="D8:I8"/>
    <mergeCell ref="D6:I6"/>
    <mergeCell ref="D3:I3"/>
    <mergeCell ref="D5:I5"/>
    <mergeCell ref="D2:I2"/>
    <mergeCell ref="D4:I4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2023-11-08T04:51:22Z</dcterms:modified>
</cp:coreProperties>
</file>